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istina.Cook\Downloads\"/>
    </mc:Choice>
  </mc:AlternateContent>
  <xr:revisionPtr revIDLastSave="0" documentId="13_ncr:1_{BE055E20-F6E0-4393-B4E5-96BD5A684AC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le 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2" i="1" l="1"/>
  <c r="F114" i="1"/>
  <c r="F115" i="1"/>
  <c r="F116" i="1"/>
  <c r="F117" i="1"/>
  <c r="F118" i="1"/>
  <c r="F119" i="1"/>
  <c r="F120" i="1"/>
  <c r="F121" i="1"/>
  <c r="F113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85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70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19" i="1"/>
  <c r="F7" i="1"/>
  <c r="F8" i="1"/>
  <c r="F9" i="1"/>
  <c r="F10" i="1"/>
  <c r="F11" i="1"/>
  <c r="F12" i="1"/>
  <c r="F13" i="1"/>
  <c r="F14" i="1"/>
  <c r="F15" i="1"/>
  <c r="F16" i="1"/>
  <c r="F17" i="1"/>
  <c r="F6" i="1"/>
  <c r="K123" i="1"/>
  <c r="K18" i="1"/>
  <c r="K69" i="1"/>
  <c r="K84" i="1"/>
  <c r="K112" i="1"/>
</calcChain>
</file>

<file path=xl/sharedStrings.xml><?xml version="1.0" encoding="utf-8"?>
<sst xmlns="http://schemas.openxmlformats.org/spreadsheetml/2006/main" count="459" uniqueCount="327">
  <si>
    <t>Invitation to Bid #55-24, Herbicides, Pesticides and Related Products</t>
  </si>
  <si>
    <t>Exhibit A- Bid Pricing Sheet</t>
  </si>
  <si>
    <t>Item No</t>
  </si>
  <si>
    <t>Description</t>
  </si>
  <si>
    <t>Estimated Annual Quantities</t>
  </si>
  <si>
    <t>UOM</t>
  </si>
  <si>
    <t>Unit Price</t>
  </si>
  <si>
    <t>Total</t>
  </si>
  <si>
    <r>
      <rPr>
        <b/>
        <sz val="10"/>
        <rFont val="Arial"/>
        <family val="2"/>
      </rPr>
      <t>Description</t>
    </r>
  </si>
  <si>
    <t xml:space="preserve">PBI Estimated Annual Usage by Unit </t>
  </si>
  <si>
    <t xml:space="preserve">Ballfield Estimated Annual Usage by Unit </t>
  </si>
  <si>
    <t>Category 1 - Fungicides</t>
  </si>
  <si>
    <r>
      <rPr>
        <b/>
        <sz val="10"/>
        <rFont val="Arial"/>
        <family val="2"/>
      </rPr>
      <t>Group No. 1 - Fungicides</t>
    </r>
  </si>
  <si>
    <t>Cleary's 3336F, 2.5 Gallon Container Each</t>
  </si>
  <si>
    <t>EA</t>
  </si>
  <si>
    <t>1.03 Cleary's 3336F, 2.5 GAL Container Each</t>
  </si>
  <si>
    <t>Cleary's 3336F, 2.5 GAL Container Each</t>
  </si>
  <si>
    <t>Exterris, 2.5 Gallon</t>
  </si>
  <si>
    <r>
      <rPr>
        <sz val="10"/>
        <rFont val="Arial"/>
        <family val="2"/>
      </rPr>
      <t>1.09 Exterris, 2.5 gal</t>
    </r>
  </si>
  <si>
    <t>Exterris, 2.5 gal</t>
  </si>
  <si>
    <t xml:space="preserve">Caravan G 30 lb Bag Each </t>
  </si>
  <si>
    <t xml:space="preserve">Caravan G 30 Lb Bag Each </t>
  </si>
  <si>
    <t>Eagle 20EW 64oz  Container Each</t>
  </si>
  <si>
    <t>Eagle 20EW 64OZ  Container Each</t>
  </si>
  <si>
    <t xml:space="preserve">Propiconazole 14.3 Generic Banner Maxx 1 Gallon Each </t>
  </si>
  <si>
    <t xml:space="preserve">Propiconazole 14.3 Generic Banner Maxx 1 gallon Each </t>
  </si>
  <si>
    <t xml:space="preserve">Headway G 30 lb Bag Each </t>
  </si>
  <si>
    <t xml:space="preserve">Headway G 30LB bag Each </t>
  </si>
  <si>
    <t xml:space="preserve">Pillar G Intrinsic Fungicide 30 lb Each </t>
  </si>
  <si>
    <t xml:space="preserve">Pillar G Intrinsic Fungicide 30LB Each </t>
  </si>
  <si>
    <t xml:space="preserve">T-Methyl ProtectMax 2.5 Gallon Each </t>
  </si>
  <si>
    <t xml:space="preserve">T Methyl 2.08% Granlar 30 lb Bag Each </t>
  </si>
  <si>
    <t xml:space="preserve">T Methyl 2.08% Granlar 30LB Bag Each </t>
  </si>
  <si>
    <t>1.11</t>
  </si>
  <si>
    <t xml:space="preserve">Strobe, 30 lb Bag </t>
  </si>
  <si>
    <t xml:space="preserve">1.11 Strobe, 30 LB BAG </t>
  </si>
  <si>
    <t xml:space="preserve">Strobe, 30 LB BAG </t>
  </si>
  <si>
    <t>Myclobutanil, 2.5 Gallon</t>
  </si>
  <si>
    <t>1.12 Myclobutanil, 2.5 GAL.</t>
  </si>
  <si>
    <t>Myclobutanil, 2.5 GAL.</t>
  </si>
  <si>
    <t>Zerotol, 2.5 Gallon</t>
  </si>
  <si>
    <t>1.13 Zerotol, 2.5 GAL.</t>
  </si>
  <si>
    <t>Zerotol, 2.5 GAL.</t>
  </si>
  <si>
    <t>Category 2 - Herbicides</t>
  </si>
  <si>
    <t>Group No. 2 - Herbicides</t>
  </si>
  <si>
    <t>Barricade 4FL, 1 Gallon Container Each</t>
  </si>
  <si>
    <t>2.05 Barricade 4FL, 1 GAL Container Each</t>
  </si>
  <si>
    <t>Barricade 4FL, 1 GAL Container Each</t>
  </si>
  <si>
    <t>Celsius WG, 10 oz Bottle</t>
  </si>
  <si>
    <r>
      <rPr>
        <sz val="10"/>
        <rFont val="Arial"/>
        <family val="2"/>
      </rPr>
      <t>2.06 Celsius WG, 10 OZ Bottle BOTTLE</t>
    </r>
  </si>
  <si>
    <t>Celsius WG, 10 OZ Bottle BOTTLE</t>
  </si>
  <si>
    <t>Certainty, 1.3 oz Bottle</t>
  </si>
  <si>
    <r>
      <rPr>
        <sz val="10"/>
        <rFont val="Arial"/>
        <family val="2"/>
      </rPr>
      <t>2.07 Certainty, 1.3 OZ Bottle BOTTLE</t>
    </r>
  </si>
  <si>
    <t>Certainty, 1.3 OZ Bottle BOTTLE</t>
  </si>
  <si>
    <t>Daconil Weatherstik, 2.5 Gallon Container Each</t>
  </si>
  <si>
    <t>2.10 Daconil Weatherstik, 2.5 GAL Container Each</t>
  </si>
  <si>
    <t>Daconil Weatherstik, 2.5 GAL Container Each</t>
  </si>
  <si>
    <t>Dismiss Turf Herb, 64 oz Bottle</t>
  </si>
  <si>
    <r>
      <rPr>
        <sz val="10"/>
        <rFont val="Arial"/>
        <family val="2"/>
      </rPr>
      <t>2.11 Dismiss Turf Herb, 6 OZ Bottle BOTTLE</t>
    </r>
  </si>
  <si>
    <t>Dismiss Turf Herb, 64 OZ Bottle BOTTLE</t>
  </si>
  <si>
    <t xml:space="preserve">Dismiss Southern Herb, 1 Pint Bottle </t>
  </si>
  <si>
    <r>
      <rPr>
        <sz val="10"/>
        <rFont val="Arial"/>
        <family val="2"/>
      </rPr>
      <t>2.12 Dismiss Southern Herb, 1 PINT Bottle BOTTLE</t>
    </r>
  </si>
  <si>
    <t>Dismiss Southern Herb, 1 PINT Bottle BOTTLE</t>
  </si>
  <si>
    <t>Droplet Landing Zone (DLZ), 2.5 Gallon bottle</t>
  </si>
  <si>
    <r>
      <rPr>
        <sz val="10"/>
        <rFont val="Arial"/>
        <family val="2"/>
      </rPr>
      <t>2.13 Droplet Landing Zone (DLZ), 2.5 gal bottle</t>
    </r>
  </si>
  <si>
    <t>Droplet Landing Zone (DLZ), 2.5 gal bottle</t>
  </si>
  <si>
    <t>Drive xlr8, .5 Gallon Container Each</t>
  </si>
  <si>
    <t>2.14 Drive xlr8, .5 GAL Container Each</t>
  </si>
  <si>
    <t>Drive xlr8, .5 GAL Container Each</t>
  </si>
  <si>
    <t>Element 3A, 2.5 Gallon Container Each</t>
  </si>
  <si>
    <t>2.15 Element 3A, 2.5 GAL Container Each</t>
  </si>
  <si>
    <t>Element 3A, 2.5 GAL Container Each</t>
  </si>
  <si>
    <t>2.10</t>
  </si>
  <si>
    <t>Element 4, 2.5 Gallon Container Each</t>
  </si>
  <si>
    <t>2.16 Element 4, 2.5 GAL Container Each</t>
  </si>
  <si>
    <t>Element 4, 2.5 GAL Container Each</t>
  </si>
  <si>
    <t>Fusilade II T&amp;O, 1 qt Bottle</t>
  </si>
  <si>
    <r>
      <rPr>
        <sz val="10"/>
        <rFont val="Arial"/>
        <family val="2"/>
      </rPr>
      <t>2.17 Fusilade II T&amp;O, 1 QT Bottle BOTTLE</t>
    </r>
  </si>
  <si>
    <t>Fusilade II T&amp;O, 1 QT Bottle BOTTLE</t>
  </si>
  <si>
    <t>Garlon 3A, 2.5 Gallon Container Each</t>
  </si>
  <si>
    <t>2.18 Garlon 3A, 2.5 GAL Container Each</t>
  </si>
  <si>
    <t>Garlon 3A, 2.5 GAL Container Each</t>
  </si>
  <si>
    <t>Image 70 DG, 11.43 oz Bottle</t>
  </si>
  <si>
    <r>
      <rPr>
        <sz val="10"/>
        <rFont val="Arial"/>
        <family val="2"/>
      </rPr>
      <t>2.20 Image 70 DG, 11.43 OZ Bottle BOTTLE</t>
    </r>
  </si>
  <si>
    <t>Image 70 DG, 11.43 OZ Bottle BOTTLE</t>
  </si>
  <si>
    <t>Kerb SC, 2.5 Gallon Container Each</t>
  </si>
  <si>
    <t>2.22 Kerb SC, 2.5 GAL Container Each</t>
  </si>
  <si>
    <t>Kerb SC, 2.5 GAL Container Each</t>
  </si>
  <si>
    <t>MetSulfuron, 2 oz Bottle</t>
  </si>
  <si>
    <r>
      <rPr>
        <sz val="10"/>
        <rFont val="Arial"/>
        <family val="2"/>
      </rPr>
      <t>2.26 MetSulfuron, 2 OZ Bottle BOTTLE</t>
    </r>
  </si>
  <si>
    <t>MetSulfuron, 2 OZ Bottle BOTTLE</t>
  </si>
  <si>
    <t>Panoramic, 1 Gallon Container Each</t>
  </si>
  <si>
    <t>2.27 Panoramic, 1 GAL Container Each</t>
  </si>
  <si>
    <t>Panoramic, 1 GAL Container Each</t>
  </si>
  <si>
    <t>Revolver, 87 oz. Bottle</t>
  </si>
  <si>
    <r>
      <rPr>
        <sz val="10"/>
        <rFont val="Arial"/>
        <family val="2"/>
      </rPr>
      <t>2.29 Revolver, 87 OZ Bottle BOTTLE</t>
    </r>
  </si>
  <si>
    <t>Revolver, 87 OZ Bottle BOTTLE</t>
  </si>
  <si>
    <t>Rodeo (Dow Agrosience), 2.5 Gallon Container Each</t>
  </si>
  <si>
    <t>2.30 Rodeo (Dow Agrosience), 2.5 GAL Container
Each</t>
  </si>
  <si>
    <t>Rodeo (Dow Agrosience), 2.5 GAL Container Each</t>
  </si>
  <si>
    <t>Sedgehammer, 1.3 oz Bottle</t>
  </si>
  <si>
    <r>
      <rPr>
        <sz val="10"/>
        <rFont val="Arial"/>
        <family val="2"/>
      </rPr>
      <t>2.34 Sedgehammer, 1.3 OZ Bottle BOTTLE</t>
    </r>
  </si>
  <si>
    <t>Sedgehammer, 1.3 OZ Bottle BOTTLE</t>
  </si>
  <si>
    <t>2.20</t>
  </si>
  <si>
    <t>Speedzone Southern (PBI Gordon), 2.5 Gallon container</t>
  </si>
  <si>
    <r>
      <rPr>
        <sz val="10"/>
        <rFont val="Arial"/>
        <family val="2"/>
      </rPr>
      <t xml:space="preserve">2.38 Speedzone Southern (PBI Gordon), 2.5 gal
</t>
    </r>
    <r>
      <rPr>
        <sz val="10"/>
        <rFont val="Arial"/>
        <family val="2"/>
      </rPr>
      <t>container</t>
    </r>
  </si>
  <si>
    <t>Speedzone Southern (PBI Gordon), 2.5 gal container</t>
  </si>
  <si>
    <t>Trimec Classic, 2.5 Gallon Container Each</t>
  </si>
  <si>
    <t>2.41 Trimec Classic, 2.5 GAL Container Each</t>
  </si>
  <si>
    <t>Trimec Classic, 2.5 GAL Container Each</t>
  </si>
  <si>
    <t>Tribute, 6 oz Bottle</t>
  </si>
  <si>
    <r>
      <rPr>
        <sz val="10"/>
        <rFont val="Arial"/>
        <family val="2"/>
      </rPr>
      <t>2.42 Tribute, 6 OZ Bottle BOTTLE</t>
    </r>
  </si>
  <si>
    <t>Tribute, 6 OZ Bottle BOTTLE</t>
  </si>
  <si>
    <t>Tenactiy, 1 Gallon Container Each</t>
  </si>
  <si>
    <t>2.43 Tenactiy, 1 GAL Container Each</t>
  </si>
  <si>
    <t>Tenactiy, 1 GAL Container Each</t>
  </si>
  <si>
    <t>Specticale FLO, 1 Gallon</t>
  </si>
  <si>
    <r>
      <rPr>
        <sz val="10"/>
        <rFont val="Arial"/>
        <family val="2"/>
      </rPr>
      <t>2.45 Specticale FLO, 1 gal</t>
    </r>
  </si>
  <si>
    <t>Specticale FLO, 1 gal</t>
  </si>
  <si>
    <t>Manuscript  With Adigor Adjuvant Pack (I Gallon.)</t>
  </si>
  <si>
    <r>
      <t>2.47 Manuscript</t>
    </r>
    <r>
      <rPr>
        <sz val="10"/>
        <rFont val="Arial"/>
        <family val="2"/>
      </rPr>
      <t xml:space="preserve"> </t>
    </r>
    <r>
      <rPr>
        <sz val="10"/>
        <color rgb="FFFF0000"/>
        <rFont val="Arial"/>
        <family val="2"/>
      </rPr>
      <t>With Adigor Adjuvant Pack (I GAL.)</t>
    </r>
  </si>
  <si>
    <t>Manuscript  With Adigor Adjuvant Pack (I GAL.)</t>
  </si>
  <si>
    <t>Lesco Methylated Seed Oil (MSO) 1 Gallon</t>
  </si>
  <si>
    <t>2.50 Lesco Methylated Seed Oil (MSO) 1 gal</t>
  </si>
  <si>
    <t>Lesco Methylated Seed Oil (MSO) 1 gal</t>
  </si>
  <si>
    <t>Lesco Three-Way Selective Post Emergent Liquid Herbicide  2.5 Gallon</t>
  </si>
  <si>
    <t>2.51Lesco Three-Way Selective Post Emergent Liquid
Herbicide  2.5 gal</t>
  </si>
  <si>
    <t>Lesco Three-Way Selective Post Emergent Liquid Herbicide  2.5 gal</t>
  </si>
  <si>
    <t>Lesco Tracker Max Spray Indicator Dye Blue 32 oz</t>
  </si>
  <si>
    <t>2.52 Lesco Tracker MAX Spray Indicator Dye Blue 32
oz</t>
  </si>
  <si>
    <t>Lesco Tracker MAX Spray Indicator Dye Blue 32 oz</t>
  </si>
  <si>
    <t>Lesco Triclopyr 4 Ester Post Emergent Liquid Herbicide 2.5 Gallon</t>
  </si>
  <si>
    <t>2.53Lesco Triclopyr 4 Ester Post Emergent Liquid
Herbicide 2.5 gal</t>
  </si>
  <si>
    <t>Lesco Triclopyr 4 Ester Post Emergent Liquid Herbicide 2.5 gal</t>
  </si>
  <si>
    <t>2.30</t>
  </si>
  <si>
    <t>Lesco Quin-Way 1.5L Post Emergent Liquid Herbicide  64 oz</t>
  </si>
  <si>
    <t>2.54 Lesco Quin-Way 1.5L Post Emergent Liquid
Herbicide  64 oz</t>
  </si>
  <si>
    <t>Atrazine 4L Post Emergent Liquid Herbicide (RUP) 2.5 Gallon</t>
  </si>
  <si>
    <r>
      <rPr>
        <sz val="10"/>
        <rFont val="Arial"/>
        <family val="2"/>
      </rPr>
      <t xml:space="preserve">2.55 Atrazine 4L Post Emergent Liquid Herbicide (RUP)
</t>
    </r>
    <r>
      <rPr>
        <sz val="10"/>
        <rFont val="Arial"/>
        <family val="2"/>
      </rPr>
      <t>2.5 gal</t>
    </r>
  </si>
  <si>
    <t>Atrazine 4L Post Emergent Liquid Herbicide (RUP) 2.5 gal</t>
  </si>
  <si>
    <t>2.32</t>
  </si>
  <si>
    <t>Celsius Post Emergent Water Dispersible Granule Herbicide 10 oz. (Agency) 10 oz</t>
  </si>
  <si>
    <r>
      <rPr>
        <sz val="10"/>
        <rFont val="Arial"/>
        <family val="2"/>
      </rPr>
      <t xml:space="preserve">2.56 Celsius Post Emergent Water Dispersible Granule
</t>
    </r>
    <r>
      <rPr>
        <sz val="10"/>
        <rFont val="Arial"/>
        <family val="2"/>
      </rPr>
      <t>Herbicide 10 oz. (Agency) 10 oz</t>
    </r>
  </si>
  <si>
    <t>Specticle Flo Pre Emergent Liquid Herbicide Agency) 18 oz</t>
  </si>
  <si>
    <r>
      <rPr>
        <sz val="10"/>
        <rFont val="Arial"/>
        <family val="2"/>
      </rPr>
      <t xml:space="preserve">2.60 Specticle Flo Pre Emergent Liquid Herbicide
</t>
    </r>
    <r>
      <rPr>
        <sz val="10"/>
        <rFont val="Arial"/>
        <family val="2"/>
      </rPr>
      <t>Agency) 18 oz</t>
    </r>
  </si>
  <si>
    <t>Tribute Total Non Selective Water Dispersible Granule Herbicide (Agency) 6 oz</t>
  </si>
  <si>
    <r>
      <rPr>
        <sz val="10"/>
        <rFont val="Arial"/>
        <family val="2"/>
      </rPr>
      <t xml:space="preserve">2.61 Tribute Total Non Selective Water Dispersible
</t>
    </r>
    <r>
      <rPr>
        <sz val="10"/>
        <rFont val="Arial"/>
        <family val="2"/>
      </rPr>
      <t>Granule Herbicide (Agency) 6 oz</t>
    </r>
  </si>
  <si>
    <t>Tribute Total WDG Post Emergent Herbicide (Agency) 6 oz</t>
  </si>
  <si>
    <r>
      <rPr>
        <sz val="10"/>
        <rFont val="Arial"/>
        <family val="2"/>
      </rPr>
      <t xml:space="preserve">2.62 Tribute Total WDG Post Emergent Herbicide
</t>
    </r>
    <r>
      <rPr>
        <sz val="10"/>
        <rFont val="Arial"/>
        <family val="2"/>
      </rPr>
      <t>(Agency) 6 oz</t>
    </r>
  </si>
  <si>
    <t xml:space="preserve">Primo Max 30 Gallon Container Each </t>
  </si>
  <si>
    <t xml:space="preserve">Round up pro max 30 Gallon Drum Each  </t>
  </si>
  <si>
    <t xml:space="preserve">Round up pro max 30 gallon Drum Each  </t>
  </si>
  <si>
    <t xml:space="preserve">Cutless Growth regulator .33G  40 lb Bag Each </t>
  </si>
  <si>
    <t xml:space="preserve">Cutless Growth regulator .33G  40Lb Bag Each </t>
  </si>
  <si>
    <t xml:space="preserve">Atrimmec PGR 1 Gallon Container </t>
  </si>
  <si>
    <t xml:space="preserve">Atrimmec PGR 1 gallon Container </t>
  </si>
  <si>
    <t>2.40</t>
  </si>
  <si>
    <t xml:space="preserve">Plateau 1 Gallon Container Each </t>
  </si>
  <si>
    <t xml:space="preserve">Dismiss Herbicide NXT 6oz Bottle </t>
  </si>
  <si>
    <t xml:space="preserve">Prodiamine  4L Herbicide 2.5 Gallon container Each </t>
  </si>
  <si>
    <t xml:space="preserve">Bassagran T&amp;O 1 Gallon Each </t>
  </si>
  <si>
    <t xml:space="preserve">Bassagran T&amp;O 1 gallon Each </t>
  </si>
  <si>
    <t xml:space="preserve">Dimension  2 EW 2.5 Gallon Each </t>
  </si>
  <si>
    <t>Quincloric, 1 lb. Bag</t>
  </si>
  <si>
    <t>2.63 Quincloric, 1 LB. BAG</t>
  </si>
  <si>
    <t>Quincloric, 1 LB. BAG</t>
  </si>
  <si>
    <t>Lesco Tracker MAX Spray Indicator Dye Blue 2.5 Gallons</t>
  </si>
  <si>
    <t xml:space="preserve">2.64 Lesco Tracker MAX Spray Indicator Dye Blue 2.5 GAL.
</t>
  </si>
  <si>
    <t xml:space="preserve">Lesco Tracker MAX Spray Indicator Dye Blue 2.5 GAL.
</t>
  </si>
  <si>
    <t>Surepyc 1 Gallon.</t>
  </si>
  <si>
    <t>2.65 Surepyc 1 GAL.</t>
  </si>
  <si>
    <t>Surepyc 1 GAL.</t>
  </si>
  <si>
    <t>Princess 2.5 Gallon.</t>
  </si>
  <si>
    <t>2.66 Princess 2.5 GAL.</t>
  </si>
  <si>
    <t>Princess 2.5 GAL.</t>
  </si>
  <si>
    <t>Diquat 1 Gallon.</t>
  </si>
  <si>
    <t>2.67 Diquat 1 GAL.</t>
  </si>
  <si>
    <t>Diquat 1 GAL.</t>
  </si>
  <si>
    <t>2.50</t>
  </si>
  <si>
    <t>Pennant Magnum 1 Gallon.</t>
  </si>
  <si>
    <t>2.68 Pennant Magnum 1 GAL.</t>
  </si>
  <si>
    <t>Pennant Magnum 1 GAL.</t>
  </si>
  <si>
    <t>Category 3 - Pesticides and Insecticides</t>
  </si>
  <si>
    <r>
      <rPr>
        <b/>
        <sz val="12"/>
        <rFont val="Arial"/>
        <family val="2"/>
      </rPr>
      <t>Group No. 3 - Pesticides and Insecticides</t>
    </r>
  </si>
  <si>
    <t>Top Choice, 50 lb Bag</t>
  </si>
  <si>
    <r>
      <rPr>
        <sz val="10"/>
        <rFont val="Arial"/>
        <family val="2"/>
      </rPr>
      <t>3.02 Top Choice, 50 LB Bag BAG</t>
    </r>
  </si>
  <si>
    <t>Top Choice, 50 LB Bag BAG</t>
  </si>
  <si>
    <t>Advion, Granular, 25 lb Bag</t>
  </si>
  <si>
    <r>
      <rPr>
        <sz val="10"/>
        <rFont val="Arial"/>
        <family val="2"/>
      </rPr>
      <t>3.03 Advion, Granular, 25 LB Bag BAG</t>
    </r>
  </si>
  <si>
    <t>Advion, Granular, 25 LB Bag BAG</t>
  </si>
  <si>
    <t>Bifen XTS Insecticide  1 Gallon</t>
  </si>
  <si>
    <r>
      <rPr>
        <sz val="10"/>
        <rFont val="Arial"/>
        <family val="2"/>
      </rPr>
      <t>3.05 Bifen XTS Insecticide  1 gal</t>
    </r>
  </si>
  <si>
    <t>Bifen XTS Insecticide  1 gal</t>
  </si>
  <si>
    <t>Triple Crown Turf and Ornamental Insecticide (Agency) 1 Gallon</t>
  </si>
  <si>
    <r>
      <rPr>
        <sz val="10"/>
        <rFont val="Arial"/>
        <family val="2"/>
      </rPr>
      <t xml:space="preserve">3.06 Triple Crown Turf and Ornamental Insecticide
</t>
    </r>
    <r>
      <rPr>
        <sz val="10"/>
        <rFont val="Arial"/>
        <family val="2"/>
      </rPr>
      <t>(Agency) 1 gal</t>
    </r>
  </si>
  <si>
    <t>Triple Crown Turf and Ornamental Insecticide (Agency) 1 gal</t>
  </si>
  <si>
    <t>Acephate 97UP, 10 lb Bag</t>
  </si>
  <si>
    <r>
      <rPr>
        <sz val="10"/>
        <rFont val="Arial"/>
        <family val="2"/>
      </rPr>
      <t>3.07 Acephate 97UP, 10 lb bag</t>
    </r>
  </si>
  <si>
    <t>Acephate 97UP, 10 lb bag</t>
  </si>
  <si>
    <t>Insecticide, Fire Ant, Amdro, 25lb Bag (65736)</t>
  </si>
  <si>
    <r>
      <rPr>
        <sz val="10"/>
        <rFont val="Arial"/>
        <family val="2"/>
      </rPr>
      <t>3.08 Insecticide, Fire Ant, Amdro, 25lb Bag (65736)</t>
    </r>
  </si>
  <si>
    <t xml:space="preserve">Bait Station, Rats, 6/CS Package </t>
  </si>
  <si>
    <r>
      <rPr>
        <sz val="10"/>
        <rFont val="Arial"/>
        <family val="2"/>
      </rPr>
      <t>3.10 Bait Station, Rats, 6/CS Package PACKAGE</t>
    </r>
  </si>
  <si>
    <t>Bait Station, Rats, 6/CS Package PACKAGE</t>
  </si>
  <si>
    <t>3.10</t>
  </si>
  <si>
    <t xml:space="preserve">Aloft LC G Insecticide 30lb Bag Each </t>
  </si>
  <si>
    <t xml:space="preserve">Aloft LC G Insecticide 30LB bag Each </t>
  </si>
  <si>
    <t xml:space="preserve">Aloft LC SC 64oz Container Each </t>
  </si>
  <si>
    <t xml:space="preserve">Taurus Trio G Granular 30 lb Bag Each </t>
  </si>
  <si>
    <t xml:space="preserve">Safari 20SG 3lb container Each </t>
  </si>
  <si>
    <t xml:space="preserve">Safari 20SG 3LB container Each </t>
  </si>
  <si>
    <t>Dylox 6.2 Granular 30 lb Bag</t>
  </si>
  <si>
    <t>3.13 Dylox 30 LB. BAG</t>
  </si>
  <si>
    <t xml:space="preserve">Dylox 6.2 Granular 30# Bag </t>
  </si>
  <si>
    <t xml:space="preserve">Dylox 420 SL T&amp;O  2.5 Gallon Container Each </t>
  </si>
  <si>
    <t>Crosscheck 1 Gallon</t>
  </si>
  <si>
    <t>3.14 Crosscheck 1 GAL.</t>
  </si>
  <si>
    <t>Crosscheck 1 GAL.</t>
  </si>
  <si>
    <t>Category 4 - Fertilizer</t>
  </si>
  <si>
    <t>Group No. 4 - Fertilizer</t>
  </si>
  <si>
    <t xml:space="preserve">Lesco 21-0-0 water soluable 50 lb bag Each </t>
  </si>
  <si>
    <t xml:space="preserve">21-0-0 water soluable 50 lb bag Each </t>
  </si>
  <si>
    <t>Lesco Palm &amp; Tropical Ornamental Fertilizer 8-2-12 CRNPK Kieserite Micros L&amp;O 50 lb.</t>
  </si>
  <si>
    <t xml:space="preserve">Lesco 18-0-10 Dimension .21% Plus Fertilizer </t>
  </si>
  <si>
    <t>Lesco 20-0-10 Atrazine 0.92% Plus Fertilizer</t>
  </si>
  <si>
    <t>Lesco 26-0-11 60% NosPlus 25% PolyPlus OPTI45 2Fe 1Mn 1Mn MOP 50 lb.</t>
  </si>
  <si>
    <t>Lesco 26-0-11 60% NOS PLUS 25% PolyPlus OPTI45 2Fe 1Mn 1Mn MOP 50 lb.</t>
  </si>
  <si>
    <t>Lesco Fertilizer 26-0-11 60% NOS 25% PolyPlus OPTI45 SOP 2Fe 1Mg 1Mn 50 lb.</t>
  </si>
  <si>
    <t xml:space="preserve">Lesco 18-0-10 ALLECTUS® 0.225 Insecticide Plus Fertilizer </t>
  </si>
  <si>
    <t>Lesco 18-0-10 ALLECTUS® 0.225 INSECTICIDE PLUS FERTILIZER</t>
  </si>
  <si>
    <t>Lesco Fertilizer 13-0-0 Spar-TECH 6Fe 1Mn 2.5 Gallon</t>
  </si>
  <si>
    <t>Lesco Fertilizer 13-0-0 Spar-TECH 6Fe 1Mn 2.5 gal</t>
  </si>
  <si>
    <t>Lesco Fertilizer Spar-TECH Micro Mix 2.5 Gallon</t>
  </si>
  <si>
    <t>Lesco Fertilizer Spar-TECH Micro Mix 2.5 gal</t>
  </si>
  <si>
    <t>4.10</t>
  </si>
  <si>
    <t>Lesco Fertilizer Spar-Tech Bio Iron Plus 3Fe 0.75Mg 0.5Mn Humic / Kelp 2.5 Gallon. </t>
  </si>
  <si>
    <t>Lesco Fertilizer Spar-Tech Bio Iron Plus 3Fe 0.75Mg 0.5Mn Humic / Kelp 2.5 Gal. </t>
  </si>
  <si>
    <t>4.11</t>
  </si>
  <si>
    <t>Sulfur Coated 0-0-38 2% Iron, 1% Manganese Fertilizer, Derived from Sulfur Coated Sulfate of Potash, Iron Sucrate, Manganese Oxide 50 lb Bag</t>
  </si>
  <si>
    <t>SULFUR COATED 0-0-38 2% IRON, 1% MANGANESE FERTILIZER, DERIVED FROM SULFUR COATED SULFATE OF POTASH, IRON SUCRATE, MANGANESE OXIDE. 50LB. Bag</t>
  </si>
  <si>
    <t>4.12</t>
  </si>
  <si>
    <t>10-20-20 Fertilizer 25% SRN, 1% Magnesium, 1% Iron, Derived from Polymer Coated Urea, Ammonium Phosphate, Muriate of  Potash, Iron Sucrate, Sulfate of Potash Magnesium  50 lb Bag</t>
  </si>
  <si>
    <t xml:space="preserve">10-20-20 FERTILIZER 25% SRN, 1% MAGNESIUM 1% IRON. DERIVED FROM POLYMER COATED UREA, AMMONIUM PHOSPHATE, MURIATE OF POTASH, IRON SUCRATE, SULFATE OF POTASH MAGNESIUM. 50 LB Bag
</t>
  </si>
  <si>
    <t>4.13</t>
  </si>
  <si>
    <t>Dimension .25% Coated 18-0-10 50% SRN Fertilizer, Derived from Urea, Polymer Coated Urea, Muriate of Potash, 50 lb Bag</t>
  </si>
  <si>
    <t>DIMENSION .25% COATED 18-0-10 50% SRN FERTILIZER. DERIVED FROM UREA, POLYMER COATED UREA, MURIATE OF POTASH. 50 LB. Bag</t>
  </si>
  <si>
    <t>4.14</t>
  </si>
  <si>
    <t>Yara Turf Royale 21-7-14 - 50 lb. Bag</t>
  </si>
  <si>
    <t>YARA TURF ROYALE 21-7-14 - 50 LB. Bag</t>
  </si>
  <si>
    <t>4.15</t>
  </si>
  <si>
    <t>YaraTropicote Fertilizer 15.5-0-0 Calc Nit  - 50 lb. Bag</t>
  </si>
  <si>
    <t>YARA Tropicote Fertilizer 15.5-0-0 CALC NIT  - 50 LB. Bag</t>
  </si>
  <si>
    <t>4.16</t>
  </si>
  <si>
    <t>20-0-10 Fertilizer 50% SRN w/ 1% Ronstar Derived from Urea, Polymer Coated Urea, Sulfate of Potash,  50 lb. Bag</t>
  </si>
  <si>
    <t>20-0-10 FERTILIZER 50% SRN W/ 1% RONSTAR DERIVED FROM UREA, POLYMER COATED UREA, SULFATE OF POTASH. 50 LB. Bag</t>
  </si>
  <si>
    <t>4.17</t>
  </si>
  <si>
    <t>15-2-8 Granular Fertilizer 75% SRN .55% CA, 2.25% MG, 10.74% Free S., 9.792% Combined, 05% FE., .04% MN., .04% ZN. Derived From Monoammonium Phosphate, Muriate of Potash, Polymer Coated Urea, Sulfate of Ammonium,  Calcium Sulfate, Elemental Sulfur, Ferrous Sulfate, Manganese Sulfate, Sulfate of Potash- Magnesia, Zinc Sulfate, 50 lb. Bag</t>
  </si>
  <si>
    <t>15-2-8 GRANULAR FERTILIZER 75% SRN .55% CA., 2.25% MG., 10.74% FREE S., 9.792% COMBINED S., .05% FE., .04% MN., .04% ZN. DERIVED FROM MONOAMMONIUM PHOSPHATE, MURIATE OF POTASH, POLYMER COATED UREA, SULFATE OF AMMONIUM, CALCIUM SULFATE, ELEMENTAL SULFUR, FERROUS SULFATE, MANGANESE SULFATE, SULFATE OF POTASH-MAGNESIA, ZINC SULFATE. 50 LB. Bag</t>
  </si>
  <si>
    <t>4.18</t>
  </si>
  <si>
    <t>19-1-10 60% Polyon 44 REG. 50 lb. Bag</t>
  </si>
  <si>
    <t>19-1-10 60% Polyon 44 REG. 50 LB. Bag</t>
  </si>
  <si>
    <t>4.19</t>
  </si>
  <si>
    <t xml:space="preserve">Lesco Fertilizer elite 40% PolyPlus 14-2-14 2.4 FeSucrate 0.9% MgSucrate 2.2% MnSucrate. 50 lb. Bag </t>
  </si>
  <si>
    <t xml:space="preserve">Lesco Fertilizer elite 40% PolyPlus 14-2-14 2.4 FeSucrate 0.9% MgSucrate 2.2% MnSucrate. 50 Lb. Bag </t>
  </si>
  <si>
    <t>4.20</t>
  </si>
  <si>
    <t>Lesco Granular Fertilizer 10-15-15 40% PolyPlus OPTI45 2% Fe 2% Mg 2% Mn - 50lb. Bag</t>
  </si>
  <si>
    <t>Lesco Granular Fertilizer 10-15-15 40% PolyPlus OPTI45 2% Fe 2% Mg 2% Mn - 50LB. Bag</t>
  </si>
  <si>
    <t>4.21</t>
  </si>
  <si>
    <t>ProPlus Chelated Iron Fertilizer 12-0-0 2.5 Gallon.</t>
  </si>
  <si>
    <t>ProPlus Chelated Iron Fertilizer 12-0-0 2.5 Gal.</t>
  </si>
  <si>
    <t>4.22</t>
  </si>
  <si>
    <t>Allectus .225% Insecticide Plus Fertilizer 18-0-10 50% SRN. Derived From Polymer Coated Urea, Sulfate of Potash, Ammonium Sulfate  50 lb Bag</t>
  </si>
  <si>
    <t>ALLECTUS .225% INSECTICIDE PLUS FERTILIZER 18-0-10 50% SRN. DERIVED FROM POLYMER COATED UREA, SULFATE OF POTASH, AMMONIUM SULFATE 50 LB. Bag</t>
  </si>
  <si>
    <t>4.23</t>
  </si>
  <si>
    <t>Lesco Fertilizer 18-24-12 25% PolyPlus OPTI45 - 50 lb.Bag</t>
  </si>
  <si>
    <t>Lesco Fertilizer 18-24-12 25% PolyPlus OPTI45 - 50 LB.Bag</t>
  </si>
  <si>
    <t>4.24</t>
  </si>
  <si>
    <t>Lesco 0-0-4 Spar-Tech 2.1Mg Fertilizer 2.5 Gallon. (QGCY)</t>
  </si>
  <si>
    <t>Lesco 0-0-4 Spar-Tech 2.1Mg Fertilizer 2.5 Gal. (QGCY)</t>
  </si>
  <si>
    <t>4.25</t>
  </si>
  <si>
    <t>AMP XC Granular Enriched Gypsum - 50 lb. Bag</t>
  </si>
  <si>
    <t>AMP XC Granular Enriched Gypsum - 50 LB. Bag</t>
  </si>
  <si>
    <t>4.26</t>
  </si>
  <si>
    <t>Pelletized Gypsum - 50 lb. Bag</t>
  </si>
  <si>
    <t>Pelletized Gypsum - 50 LB. Bag</t>
  </si>
  <si>
    <t>4.27</t>
  </si>
  <si>
    <t>Lesco Fertilizer 13-0-0 Spar Tech 6Fe 1Mn 2.5 Gallon. (QGCY)</t>
  </si>
  <si>
    <t>Lesco Fertilizer 13-0-0 Spar Tech 6Fe 1Mn 2.5 Gal. (QGCY)</t>
  </si>
  <si>
    <t>Category 5 - Related Products (Misc.)</t>
  </si>
  <si>
    <t>DeFoamer, 1 qt Bottle</t>
  </si>
  <si>
    <t>DeFoamer, 1 QT Bottle BOTTLE</t>
  </si>
  <si>
    <t xml:space="preserve">Blue Dye Indicator, 2.5 Gallon Container </t>
  </si>
  <si>
    <t>4.06 Blue Dye Indicator, 2.5 GAL Container Each</t>
  </si>
  <si>
    <t>Blue Dye Indicator, 2.5 GAL Container Each</t>
  </si>
  <si>
    <t>Nonionic Spreader Sticker, 1 Gallon Container</t>
  </si>
  <si>
    <t>4.10 Nonionic Spreader Sticker, 1 GAL Container Each</t>
  </si>
  <si>
    <t>Nonionic Spreader Sticker, 1 GAL Container Each</t>
  </si>
  <si>
    <t xml:space="preserve">RRSI NIS Active Spreader/Sticker, 2.5 Gallon Container </t>
  </si>
  <si>
    <t>4.11 RRSI NIS Active Spreader/Sticker, 2.5 GAL
Container Each</t>
  </si>
  <si>
    <t>RRSI NIS Active Spreader/Sticker, 2.5 GAL Container Each</t>
  </si>
  <si>
    <t>Methylated Seed Oil, 2.5 Gallon Container</t>
  </si>
  <si>
    <t>4.12 Methylated Seed Oil, 2.5 GAL Container Each</t>
  </si>
  <si>
    <t>Methylated Seed Oil, 2.5 GAL Container Each</t>
  </si>
  <si>
    <t xml:space="preserve">Moisture Manager  2.5 Gallon </t>
  </si>
  <si>
    <t xml:space="preserve">Moisture Manager  2.5 gallon Each </t>
  </si>
  <si>
    <t>Hydretain ES Plus Granular OC 40lbS Bag</t>
  </si>
  <si>
    <t xml:space="preserve">Hydretain ES Plus Granular OC 40LBS Bag Each </t>
  </si>
  <si>
    <t>Hydretain ES Plus II 2.5 Gallon</t>
  </si>
  <si>
    <t xml:space="preserve">Hydretain ES Plus II 2.5 Gallon Each </t>
  </si>
  <si>
    <t xml:space="preserve">Nutra Sol Tank Cleaner 2 lb container </t>
  </si>
  <si>
    <t xml:space="preserve">Nutra Sol Tank Cleaner 2LB container Each </t>
  </si>
  <si>
    <t>% off catalog for Category 1:  Fungicides</t>
  </si>
  <si>
    <t>% off catalog for Category 2:  Herbicides</t>
  </si>
  <si>
    <t>% off catalog for Category 3:  Pesticides and Insecticides</t>
  </si>
  <si>
    <t>% off catalog for Category 4: Fertilizers</t>
  </si>
  <si>
    <t>% off catalog for Category 5: Related Products (Misc)</t>
  </si>
  <si>
    <t>% off catalog for items not listed above</t>
  </si>
  <si>
    <t>NOTE:  Pricing shall be all inclusive (Reference Detailed Specifications, 12. All Inclusive Pricing, page 17 of the solicitation)</t>
  </si>
  <si>
    <r>
      <t xml:space="preserve">% off all inclusive pricing shall the City Pick up material from Vendor(s) facility </t>
    </r>
    <r>
      <rPr>
        <i/>
        <sz val="10"/>
        <color rgb="FF000000"/>
        <rFont val="Calibri"/>
        <family val="2"/>
      </rPr>
      <t>(reference Detailed Specifications, 8. Material Pick-Up Specifications, page 17 of the solicitation)</t>
    </r>
  </si>
  <si>
    <t>Category 6 - Catalog and Pick-up Discount</t>
  </si>
  <si>
    <t xml:space="preserve">Item No. </t>
  </si>
  <si>
    <t xml:space="preserve">Description </t>
  </si>
  <si>
    <t>Per acre rate</t>
  </si>
  <si>
    <r>
      <t>Application Chipco Choice Insecticide (Fipronil)-</t>
    </r>
    <r>
      <rPr>
        <b/>
        <i/>
        <sz val="10"/>
        <color rgb="FF000000"/>
        <rFont val="Arial"/>
        <family val="2"/>
      </rPr>
      <t xml:space="preserve"> 80 acres estimated annual quanity</t>
    </r>
  </si>
  <si>
    <t>Percentage Amt</t>
  </si>
  <si>
    <r>
      <t xml:space="preserve">Category 7 - Insecticide with application
</t>
    </r>
    <r>
      <rPr>
        <b/>
        <i/>
        <sz val="10"/>
        <rFont val="Arial"/>
        <family val="2"/>
      </rPr>
      <t>Delivery and application services will be needed on an as-needed basis, at various City locations</t>
    </r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</si>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</sst>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1" x14ac:knownFonts="1">
    <font>
      <sz val="10"/>
      <color rgb="FF000000"/>
      <name val="Times New Roman"/>
      <charset val="204"/>
    </font>
    <font>
      <sz val="10"/>
      <color rgb="FF000000"/>
      <name val="Calibri"/>
      <family val="2"/>
    </font>
    <font>
      <sz val="10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sz val="8"/>
      <name val="Times New Roman"/>
      <family val="1"/>
    </font>
    <font>
      <sz val="12"/>
      <color rgb="FF000000"/>
      <name val="Arial"/>
      <family val="2"/>
    </font>
    <font>
      <b/>
      <sz val="12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Times New Roman"/>
      <family val="1"/>
    </font>
    <font>
      <sz val="12"/>
      <color rgb="FF000000"/>
      <name val="Times New Roman"/>
      <family val="1"/>
    </font>
    <font>
      <sz val="12"/>
      <color rgb="FF000000"/>
      <name val="Calibri"/>
      <family val="2"/>
    </font>
    <font>
      <sz val="12"/>
      <name val="Calibri"/>
      <family val="2"/>
    </font>
    <font>
      <b/>
      <sz val="14"/>
      <color rgb="FF000000"/>
      <name val="Calibri"/>
      <family val="2"/>
    </font>
    <font>
      <b/>
      <i/>
      <sz val="10"/>
      <color rgb="FF000000"/>
      <name val="Calibri"/>
      <family val="2"/>
    </font>
    <font>
      <i/>
      <sz val="10"/>
      <color rgb="FF000000"/>
      <name val="Calibri"/>
      <family val="2"/>
    </font>
    <font>
      <b/>
      <i/>
      <sz val="10"/>
      <color rgb="FF000000"/>
      <name val="Arial"/>
      <family val="2"/>
    </font>
    <font>
      <b/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81">
    <xf numFmtId="0" fontId="0" fillId="0" borderId="0" xfId="0" applyAlignment="1">
      <alignment horizontal="left" vertical="top"/>
    </xf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4" fillId="0" borderId="6" xfId="0" applyFont="1" applyBorder="1" applyAlignment="1">
      <alignment horizontal="left" vertical="top" wrapText="1"/>
    </xf>
    <xf numFmtId="1" fontId="6" fillId="0" borderId="6" xfId="0" applyNumberFormat="1" applyFont="1" applyBorder="1" applyAlignment="1">
      <alignment horizontal="right" vertical="top" shrinkToFit="1"/>
    </xf>
    <xf numFmtId="1" fontId="6" fillId="0" borderId="7" xfId="0" applyNumberFormat="1" applyFont="1" applyBorder="1" applyAlignment="1">
      <alignment horizontal="left" vertical="top" shrinkToFit="1"/>
    </xf>
    <xf numFmtId="1" fontId="6" fillId="3" borderId="7" xfId="0" applyNumberFormat="1" applyFont="1" applyFill="1" applyBorder="1" applyAlignment="1">
      <alignment horizontal="left" vertical="top" shrinkToFit="1"/>
    </xf>
    <xf numFmtId="0" fontId="0" fillId="3" borderId="6" xfId="0" applyFill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3" borderId="7" xfId="0" applyFill="1" applyBorder="1" applyAlignment="1">
      <alignment horizontal="left" wrapText="1"/>
    </xf>
    <xf numFmtId="0" fontId="0" fillId="0" borderId="6" xfId="0" applyBorder="1" applyAlignment="1">
      <alignment horizontal="left" vertical="top" wrapText="1"/>
    </xf>
    <xf numFmtId="1" fontId="6" fillId="0" borderId="6" xfId="0" applyNumberFormat="1" applyFont="1" applyBorder="1" applyAlignment="1">
      <alignment horizontal="right" vertical="center" shrinkToFit="1"/>
    </xf>
    <xf numFmtId="1" fontId="6" fillId="0" borderId="7" xfId="0" applyNumberFormat="1" applyFont="1" applyBorder="1" applyAlignment="1">
      <alignment horizontal="left" vertical="center" shrinkToFit="1"/>
    </xf>
    <xf numFmtId="1" fontId="6" fillId="3" borderId="7" xfId="0" applyNumberFormat="1" applyFont="1" applyFill="1" applyBorder="1" applyAlignment="1">
      <alignment horizontal="left" vertical="center" shrinkToFit="1"/>
    </xf>
    <xf numFmtId="0" fontId="5" fillId="3" borderId="6" xfId="0" applyFont="1" applyFill="1" applyBorder="1" applyAlignment="1">
      <alignment horizontal="left" vertical="top" wrapText="1"/>
    </xf>
    <xf numFmtId="0" fontId="4" fillId="3" borderId="6" xfId="0" applyFont="1" applyFill="1" applyBorder="1" applyAlignment="1">
      <alignment horizontal="left" vertical="top" wrapText="1"/>
    </xf>
    <xf numFmtId="0" fontId="5" fillId="3" borderId="8" xfId="0" applyFont="1" applyFill="1" applyBorder="1" applyAlignment="1">
      <alignment horizontal="left" vertical="top" wrapText="1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1" fillId="0" borderId="0" xfId="0" applyFont="1" applyAlignment="1">
      <alignment horizontal="right"/>
    </xf>
    <xf numFmtId="0" fontId="10" fillId="2" borderId="6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left" wrapText="1"/>
    </xf>
    <xf numFmtId="0" fontId="13" fillId="0" borderId="7" xfId="0" applyFont="1" applyBorder="1" applyAlignment="1">
      <alignment horizontal="left" wrapText="1"/>
    </xf>
    <xf numFmtId="0" fontId="14" fillId="0" borderId="0" xfId="0" applyFont="1"/>
    <xf numFmtId="0" fontId="15" fillId="0" borderId="0" xfId="0" applyFont="1" applyAlignment="1">
      <alignment wrapText="1"/>
    </xf>
    <xf numFmtId="1" fontId="9" fillId="0" borderId="6" xfId="0" applyNumberFormat="1" applyFont="1" applyBorder="1" applyAlignment="1">
      <alignment horizontal="right" vertical="center" shrinkToFit="1"/>
    </xf>
    <xf numFmtId="1" fontId="9" fillId="0" borderId="7" xfId="0" applyNumberFormat="1" applyFont="1" applyBorder="1" applyAlignment="1">
      <alignment horizontal="left" vertical="center" shrinkToFit="1"/>
    </xf>
    <xf numFmtId="0" fontId="14" fillId="0" borderId="0" xfId="0" applyFont="1" applyAlignment="1">
      <alignment wrapText="1"/>
    </xf>
    <xf numFmtId="0" fontId="6" fillId="0" borderId="6" xfId="0" applyFont="1" applyBorder="1" applyAlignment="1">
      <alignment horizontal="right" vertical="center"/>
    </xf>
    <xf numFmtId="0" fontId="6" fillId="0" borderId="6" xfId="0" applyFont="1" applyBorder="1" applyAlignment="1">
      <alignment vertical="center"/>
    </xf>
    <xf numFmtId="1" fontId="6" fillId="0" borderId="6" xfId="0" applyNumberFormat="1" applyFont="1" applyBorder="1" applyAlignment="1">
      <alignment horizontal="center" vertical="center" shrinkToFit="1"/>
    </xf>
    <xf numFmtId="0" fontId="11" fillId="4" borderId="9" xfId="0" applyFont="1" applyFill="1" applyBorder="1" applyAlignment="1">
      <alignment horizontal="right" vertical="center"/>
    </xf>
    <xf numFmtId="0" fontId="10" fillId="4" borderId="10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6" fillId="0" borderId="6" xfId="0" quotePrefix="1" applyFont="1" applyBorder="1" applyAlignment="1">
      <alignment horizontal="right" vertical="center"/>
    </xf>
    <xf numFmtId="0" fontId="6" fillId="0" borderId="6" xfId="0" applyFont="1" applyBorder="1" applyAlignment="1">
      <alignment vertical="center" wrapText="1"/>
    </xf>
    <xf numFmtId="0" fontId="6" fillId="0" borderId="6" xfId="0" applyFont="1" applyBorder="1" applyAlignment="1">
      <alignment horizontal="left" vertical="center" wrapText="1"/>
    </xf>
    <xf numFmtId="0" fontId="16" fillId="0" borderId="0" xfId="0" applyFont="1"/>
    <xf numFmtId="44" fontId="16" fillId="0" borderId="0" xfId="1" applyFont="1"/>
    <xf numFmtId="0" fontId="0" fillId="0" borderId="0" xfId="0"/>
    <xf numFmtId="44" fontId="6" fillId="0" borderId="6" xfId="1" applyFont="1" applyBorder="1" applyAlignment="1">
      <alignment horizontal="left" vertical="center" shrinkToFit="1"/>
    </xf>
    <xf numFmtId="44" fontId="6" fillId="0" borderId="6" xfId="1" applyFont="1" applyBorder="1" applyAlignment="1" applyProtection="1">
      <alignment horizontal="left" vertical="center" shrinkToFit="1"/>
      <protection locked="0"/>
    </xf>
    <xf numFmtId="0" fontId="10" fillId="2" borderId="12" xfId="0" applyFont="1" applyFill="1" applyBorder="1" applyAlignment="1">
      <alignment horizontal="center" vertical="center" wrapText="1"/>
    </xf>
    <xf numFmtId="1" fontId="6" fillId="0" borderId="0" xfId="0" applyNumberFormat="1" applyFont="1" applyAlignment="1">
      <alignment horizontal="center" vertical="center" shrinkToFit="1"/>
    </xf>
    <xf numFmtId="0" fontId="0" fillId="0" borderId="12" xfId="0" applyBorder="1" applyAlignment="1">
      <alignment horizontal="left" vertical="top"/>
    </xf>
    <xf numFmtId="9" fontId="6" fillId="0" borderId="0" xfId="2" applyFont="1" applyBorder="1" applyAlignment="1" applyProtection="1">
      <alignment horizontal="center" vertical="center" shrinkToFit="1"/>
      <protection locked="0"/>
    </xf>
    <xf numFmtId="0" fontId="10" fillId="0" borderId="0" xfId="0" applyFont="1" applyAlignment="1">
      <alignment vertical="center" wrapText="1"/>
    </xf>
    <xf numFmtId="0" fontId="10" fillId="2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left" wrapText="1"/>
    </xf>
    <xf numFmtId="0" fontId="6" fillId="0" borderId="17" xfId="0" applyFont="1" applyBorder="1" applyAlignment="1">
      <alignment horizontal="right" vertical="center"/>
    </xf>
    <xf numFmtId="44" fontId="6" fillId="0" borderId="0" xfId="1" applyFont="1" applyBorder="1" applyAlignment="1" applyProtection="1">
      <alignment horizontal="left" vertical="center" shrinkToFit="1"/>
      <protection locked="0"/>
    </xf>
    <xf numFmtId="44" fontId="6" fillId="0" borderId="0" xfId="1" applyFont="1" applyBorder="1" applyAlignment="1">
      <alignment horizontal="left" vertical="center" shrinkToFit="1"/>
    </xf>
    <xf numFmtId="0" fontId="4" fillId="0" borderId="16" xfId="0" applyFont="1" applyBorder="1" applyAlignment="1">
      <alignment horizontal="left" vertical="top" wrapText="1"/>
    </xf>
    <xf numFmtId="1" fontId="6" fillId="0" borderId="9" xfId="0" applyNumberFormat="1" applyFont="1" applyBorder="1" applyAlignment="1">
      <alignment horizontal="right" vertical="top" shrinkToFit="1"/>
    </xf>
    <xf numFmtId="1" fontId="6" fillId="0" borderId="19" xfId="0" applyNumberFormat="1" applyFont="1" applyBorder="1" applyAlignment="1">
      <alignment horizontal="left" vertical="top" shrinkToFit="1"/>
    </xf>
    <xf numFmtId="0" fontId="0" fillId="0" borderId="14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11" fillId="4" borderId="6" xfId="0" applyFont="1" applyFill="1" applyBorder="1" applyAlignment="1">
      <alignment horizontal="right" vertical="center"/>
    </xf>
    <xf numFmtId="0" fontId="10" fillId="2" borderId="18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7" fillId="0" borderId="13" xfId="0" applyFont="1" applyBorder="1" applyAlignment="1">
      <alignment horizontal="center"/>
    </xf>
    <xf numFmtId="9" fontId="6" fillId="0" borderId="6" xfId="2" applyFont="1" applyBorder="1" applyAlignment="1" applyProtection="1">
      <alignment horizontal="center" vertical="center" shrinkToFit="1"/>
      <protection locked="0"/>
    </xf>
    <xf numFmtId="0" fontId="11" fillId="4" borderId="9" xfId="0" applyFont="1" applyFill="1" applyBorder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33"/>
  <sheetViews>
    <sheetView tabSelected="1" zoomScaleNormal="100" workbookViewId="0">
      <selection activeCell="B133" sqref="B133"/>
    </sheetView>
  </sheetViews>
  <sheetFormatPr defaultRowHeight="28.5" customHeight="1" x14ac:dyDescent="0.2"/>
  <cols>
    <col min="1" max="1" width="12.83203125" style="28" customWidth="1"/>
    <col min="2" max="2" width="85.83203125" style="1" customWidth="1"/>
    <col min="3" max="3" width="22.33203125" style="1" customWidth="1"/>
    <col min="4" max="4" width="8.33203125" style="1" customWidth="1"/>
    <col min="5" max="6" width="18" style="28" customWidth="1"/>
    <col min="7" max="7" width="83.6640625" hidden="1" customWidth="1"/>
    <col min="8" max="8" width="13.83203125" style="26" hidden="1" customWidth="1"/>
    <col min="9" max="9" width="13.83203125" style="27" hidden="1" customWidth="1"/>
    <col min="10" max="10" width="9.33203125" style="1"/>
    <col min="11" max="11" width="104.6640625" style="1" hidden="1" customWidth="1"/>
    <col min="12" max="12" width="9.33203125" style="1"/>
    <col min="13" max="13" width="64.1640625" style="1" customWidth="1"/>
    <col min="14" max="16384" width="9.33203125" style="1"/>
  </cols>
  <sheetData>
    <row r="1" spans="1:11" s="48" customFormat="1" ht="18.75" x14ac:dyDescent="0.3">
      <c r="A1" s="72" t="s">
        <v>0</v>
      </c>
      <c r="B1" s="72"/>
      <c r="C1" s="72"/>
      <c r="D1" s="72"/>
      <c r="E1" s="72"/>
      <c r="F1" s="72"/>
      <c r="G1" s="47"/>
      <c r="H1" s="46"/>
    </row>
    <row r="2" spans="1:11" s="48" customFormat="1" ht="18.75" x14ac:dyDescent="0.3">
      <c r="A2" s="72" t="s">
        <v>1</v>
      </c>
      <c r="B2" s="72"/>
      <c r="C2" s="72"/>
      <c r="D2" s="72"/>
      <c r="E2" s="72"/>
      <c r="F2" s="72"/>
      <c r="G2" s="47"/>
      <c r="H2" s="46"/>
    </row>
    <row r="3" spans="1:11" ht="14.25" customHeight="1" thickBot="1" x14ac:dyDescent="0.25">
      <c r="A3" s="78" t="s">
        <v>317</v>
      </c>
      <c r="B3" s="78"/>
      <c r="C3" s="78"/>
      <c r="D3" s="78"/>
      <c r="E3" s="78"/>
      <c r="F3" s="78"/>
      <c r="H3"/>
      <c r="I3"/>
    </row>
    <row r="4" spans="1:11" ht="63.75" x14ac:dyDescent="0.2">
      <c r="A4" s="40" t="s">
        <v>2</v>
      </c>
      <c r="B4" s="41" t="s">
        <v>3</v>
      </c>
      <c r="C4" s="42" t="s">
        <v>4</v>
      </c>
      <c r="D4" s="42" t="s">
        <v>5</v>
      </c>
      <c r="E4" s="42" t="s">
        <v>6</v>
      </c>
      <c r="F4" s="42" t="s">
        <v>7</v>
      </c>
      <c r="G4" s="4" t="s">
        <v>8</v>
      </c>
      <c r="H4" s="5" t="s">
        <v>9</v>
      </c>
      <c r="I4" s="6" t="s">
        <v>10</v>
      </c>
    </row>
    <row r="5" spans="1:11" ht="20.100000000000001" customHeight="1" x14ac:dyDescent="0.2">
      <c r="A5" s="73" t="s">
        <v>11</v>
      </c>
      <c r="B5" s="73"/>
      <c r="C5" s="73"/>
      <c r="D5" s="73"/>
      <c r="E5" s="73"/>
      <c r="F5" s="74"/>
      <c r="G5" s="7" t="s">
        <v>12</v>
      </c>
      <c r="H5" s="8"/>
      <c r="I5" s="9"/>
    </row>
    <row r="6" spans="1:11" ht="18" customHeight="1" x14ac:dyDescent="0.2">
      <c r="A6" s="37">
        <v>1.1000000000000001</v>
      </c>
      <c r="B6" s="38" t="s">
        <v>13</v>
      </c>
      <c r="C6" s="39">
        <v>4</v>
      </c>
      <c r="D6" s="39" t="s">
        <v>14</v>
      </c>
      <c r="E6" s="50">
        <v>0</v>
      </c>
      <c r="F6" s="49">
        <f>C6*E6</f>
        <v>0</v>
      </c>
      <c r="G6" s="3" t="s">
        <v>15</v>
      </c>
      <c r="H6" s="11"/>
      <c r="I6" s="12"/>
      <c r="K6" s="1" t="s">
        <v>16</v>
      </c>
    </row>
    <row r="7" spans="1:11" ht="18" customHeight="1" x14ac:dyDescent="0.2">
      <c r="A7" s="37">
        <v>1.2</v>
      </c>
      <c r="B7" s="38" t="s">
        <v>17</v>
      </c>
      <c r="C7" s="39">
        <v>24</v>
      </c>
      <c r="D7" s="39" t="s">
        <v>14</v>
      </c>
      <c r="E7" s="50">
        <v>0</v>
      </c>
      <c r="F7" s="49">
        <f t="shared" ref="F7:F71" si="0">C7*E7</f>
        <v>0</v>
      </c>
      <c r="G7" s="3" t="s">
        <v>18</v>
      </c>
      <c r="H7" s="11"/>
      <c r="I7" s="13">
        <v>24</v>
      </c>
      <c r="K7" s="1" t="s">
        <v>19</v>
      </c>
    </row>
    <row r="8" spans="1:11" ht="18" customHeight="1" x14ac:dyDescent="0.2">
      <c r="A8" s="37">
        <v>1.3</v>
      </c>
      <c r="B8" s="38" t="s">
        <v>20</v>
      </c>
      <c r="C8" s="39">
        <v>80</v>
      </c>
      <c r="D8" s="39" t="s">
        <v>14</v>
      </c>
      <c r="E8" s="50">
        <v>0</v>
      </c>
      <c r="F8" s="49">
        <f t="shared" si="0"/>
        <v>0</v>
      </c>
      <c r="G8" s="3"/>
      <c r="H8" s="11"/>
      <c r="I8" s="12"/>
      <c r="K8" s="1" t="s">
        <v>21</v>
      </c>
    </row>
    <row r="9" spans="1:11" s="2" customFormat="1" ht="18" customHeight="1" x14ac:dyDescent="0.2">
      <c r="A9" s="37">
        <v>1.4</v>
      </c>
      <c r="B9" s="38" t="s">
        <v>22</v>
      </c>
      <c r="C9" s="39">
        <v>4</v>
      </c>
      <c r="D9" s="39" t="s">
        <v>14</v>
      </c>
      <c r="E9" s="50">
        <v>0</v>
      </c>
      <c r="F9" s="49">
        <f t="shared" si="0"/>
        <v>0</v>
      </c>
      <c r="G9" s="3"/>
      <c r="H9" s="11"/>
      <c r="I9" s="12"/>
      <c r="K9" s="1" t="s">
        <v>23</v>
      </c>
    </row>
    <row r="10" spans="1:11" s="2" customFormat="1" ht="18" customHeight="1" x14ac:dyDescent="0.2">
      <c r="A10" s="37">
        <v>1.5</v>
      </c>
      <c r="B10" s="38" t="s">
        <v>24</v>
      </c>
      <c r="C10" s="39">
        <v>4</v>
      </c>
      <c r="D10" s="39" t="s">
        <v>14</v>
      </c>
      <c r="E10" s="50">
        <v>0</v>
      </c>
      <c r="F10" s="49">
        <f t="shared" si="0"/>
        <v>0</v>
      </c>
      <c r="G10" s="3"/>
      <c r="H10" s="11"/>
      <c r="I10" s="12"/>
      <c r="K10" s="1" t="s">
        <v>25</v>
      </c>
    </row>
    <row r="11" spans="1:11" s="2" customFormat="1" ht="18" customHeight="1" x14ac:dyDescent="0.2">
      <c r="A11" s="37">
        <v>1.6</v>
      </c>
      <c r="B11" s="38" t="s">
        <v>26</v>
      </c>
      <c r="C11" s="39">
        <v>30</v>
      </c>
      <c r="D11" s="39" t="s">
        <v>14</v>
      </c>
      <c r="E11" s="50">
        <v>0</v>
      </c>
      <c r="F11" s="49">
        <f t="shared" si="0"/>
        <v>0</v>
      </c>
      <c r="G11" s="3"/>
      <c r="H11" s="11"/>
      <c r="I11" s="12"/>
      <c r="K11" s="1" t="s">
        <v>27</v>
      </c>
    </row>
    <row r="12" spans="1:11" s="2" customFormat="1" ht="18" customHeight="1" x14ac:dyDescent="0.2">
      <c r="A12" s="37">
        <v>1.7</v>
      </c>
      <c r="B12" s="38" t="s">
        <v>28</v>
      </c>
      <c r="C12" s="39">
        <v>30</v>
      </c>
      <c r="D12" s="39" t="s">
        <v>14</v>
      </c>
      <c r="E12" s="50">
        <v>0</v>
      </c>
      <c r="F12" s="49">
        <f t="shared" si="0"/>
        <v>0</v>
      </c>
      <c r="G12" s="3"/>
      <c r="H12" s="11"/>
      <c r="I12" s="12"/>
      <c r="K12" s="1" t="s">
        <v>29</v>
      </c>
    </row>
    <row r="13" spans="1:11" s="2" customFormat="1" ht="18" customHeight="1" x14ac:dyDescent="0.2">
      <c r="A13" s="37">
        <v>1.8</v>
      </c>
      <c r="B13" s="38" t="s">
        <v>30</v>
      </c>
      <c r="C13" s="39">
        <v>2</v>
      </c>
      <c r="D13" s="39" t="s">
        <v>14</v>
      </c>
      <c r="E13" s="50">
        <v>0</v>
      </c>
      <c r="F13" s="49">
        <f t="shared" si="0"/>
        <v>0</v>
      </c>
      <c r="G13" s="3"/>
      <c r="H13" s="11"/>
      <c r="I13" s="12"/>
      <c r="K13" s="1" t="s">
        <v>30</v>
      </c>
    </row>
    <row r="14" spans="1:11" ht="18" customHeight="1" x14ac:dyDescent="0.2">
      <c r="A14" s="37">
        <v>1.9</v>
      </c>
      <c r="B14" s="38" t="s">
        <v>31</v>
      </c>
      <c r="C14" s="39">
        <v>30</v>
      </c>
      <c r="D14" s="39" t="s">
        <v>14</v>
      </c>
      <c r="E14" s="50">
        <v>0</v>
      </c>
      <c r="F14" s="49">
        <f t="shared" si="0"/>
        <v>0</v>
      </c>
      <c r="G14" s="3"/>
      <c r="H14" s="11"/>
      <c r="I14" s="12"/>
      <c r="K14" s="1" t="s">
        <v>32</v>
      </c>
    </row>
    <row r="15" spans="1:11" ht="18" customHeight="1" x14ac:dyDescent="0.2">
      <c r="A15" s="43" t="s">
        <v>33</v>
      </c>
      <c r="B15" s="38" t="s">
        <v>34</v>
      </c>
      <c r="C15" s="39">
        <v>2</v>
      </c>
      <c r="D15" s="39" t="s">
        <v>14</v>
      </c>
      <c r="E15" s="50">
        <v>0</v>
      </c>
      <c r="F15" s="49">
        <f t="shared" si="0"/>
        <v>0</v>
      </c>
      <c r="G15" s="14" t="s">
        <v>35</v>
      </c>
      <c r="H15" s="15"/>
      <c r="I15" s="16">
        <v>2</v>
      </c>
      <c r="K15" s="1" t="s">
        <v>36</v>
      </c>
    </row>
    <row r="16" spans="1:11" ht="18" customHeight="1" x14ac:dyDescent="0.2">
      <c r="A16" s="37">
        <v>1.1200000000000001</v>
      </c>
      <c r="B16" s="38" t="s">
        <v>37</v>
      </c>
      <c r="C16" s="39">
        <v>2</v>
      </c>
      <c r="D16" s="39" t="s">
        <v>14</v>
      </c>
      <c r="E16" s="50">
        <v>0</v>
      </c>
      <c r="F16" s="49">
        <f t="shared" si="0"/>
        <v>0</v>
      </c>
      <c r="G16" s="14" t="s">
        <v>38</v>
      </c>
      <c r="H16" s="15"/>
      <c r="I16" s="16">
        <v>2</v>
      </c>
      <c r="K16" s="1" t="s">
        <v>39</v>
      </c>
    </row>
    <row r="17" spans="1:11" ht="18" customHeight="1" x14ac:dyDescent="0.2">
      <c r="A17" s="37">
        <v>1.1299999999999999</v>
      </c>
      <c r="B17" s="38" t="s">
        <v>40</v>
      </c>
      <c r="C17" s="39">
        <v>2</v>
      </c>
      <c r="D17" s="39" t="s">
        <v>14</v>
      </c>
      <c r="E17" s="50">
        <v>0</v>
      </c>
      <c r="F17" s="49">
        <f t="shared" si="0"/>
        <v>0</v>
      </c>
      <c r="G17" s="14" t="s">
        <v>41</v>
      </c>
      <c r="H17" s="15"/>
      <c r="I17" s="16">
        <v>2</v>
      </c>
      <c r="K17" s="1" t="s">
        <v>42</v>
      </c>
    </row>
    <row r="18" spans="1:11" s="32" customFormat="1" ht="20.100000000000001" customHeight="1" x14ac:dyDescent="0.25">
      <c r="A18" s="75" t="s">
        <v>43</v>
      </c>
      <c r="B18" s="76"/>
      <c r="C18" s="76"/>
      <c r="D18" s="76"/>
      <c r="E18" s="76"/>
      <c r="F18" s="77"/>
      <c r="G18" s="29" t="s">
        <v>44</v>
      </c>
      <c r="H18" s="30"/>
      <c r="I18" s="31"/>
      <c r="K18" s="32" t="str">
        <f>RIGHT(A18,LEN(A18)-5)</f>
        <v>ory 2 - Herbicides</v>
      </c>
    </row>
    <row r="19" spans="1:11" ht="18" customHeight="1" x14ac:dyDescent="0.2">
      <c r="A19" s="43">
        <v>2.1</v>
      </c>
      <c r="B19" s="38" t="s">
        <v>45</v>
      </c>
      <c r="C19" s="39">
        <v>6</v>
      </c>
      <c r="D19" s="39" t="s">
        <v>14</v>
      </c>
      <c r="E19" s="50">
        <v>0</v>
      </c>
      <c r="F19" s="49">
        <f t="shared" si="0"/>
        <v>0</v>
      </c>
      <c r="G19" s="3" t="s">
        <v>46</v>
      </c>
      <c r="H19" s="11"/>
      <c r="I19" s="12"/>
      <c r="K19" s="1" t="s">
        <v>47</v>
      </c>
    </row>
    <row r="20" spans="1:11" ht="18" customHeight="1" x14ac:dyDescent="0.2">
      <c r="A20" s="37">
        <v>2.2000000000000002</v>
      </c>
      <c r="B20" s="38" t="s">
        <v>48</v>
      </c>
      <c r="C20" s="39">
        <v>130</v>
      </c>
      <c r="D20" s="39" t="s">
        <v>14</v>
      </c>
      <c r="E20" s="50">
        <v>0</v>
      </c>
      <c r="F20" s="49">
        <f t="shared" si="0"/>
        <v>0</v>
      </c>
      <c r="G20" s="3" t="s">
        <v>49</v>
      </c>
      <c r="H20" s="11"/>
      <c r="I20" s="13">
        <v>100</v>
      </c>
      <c r="K20" s="1" t="s">
        <v>50</v>
      </c>
    </row>
    <row r="21" spans="1:11" ht="18" customHeight="1" x14ac:dyDescent="0.2">
      <c r="A21" s="43">
        <v>2.2999999999999998</v>
      </c>
      <c r="B21" s="38" t="s">
        <v>51</v>
      </c>
      <c r="C21" s="39">
        <v>190</v>
      </c>
      <c r="D21" s="39" t="s">
        <v>14</v>
      </c>
      <c r="E21" s="50">
        <v>0</v>
      </c>
      <c r="F21" s="49">
        <f t="shared" si="0"/>
        <v>0</v>
      </c>
      <c r="G21" s="3" t="s">
        <v>52</v>
      </c>
      <c r="H21" s="11"/>
      <c r="I21" s="13">
        <v>150</v>
      </c>
      <c r="K21" s="1" t="s">
        <v>53</v>
      </c>
    </row>
    <row r="22" spans="1:11" ht="18" customHeight="1" x14ac:dyDescent="0.2">
      <c r="A22" s="37">
        <v>2.4</v>
      </c>
      <c r="B22" s="38" t="s">
        <v>54</v>
      </c>
      <c r="C22" s="39">
        <v>1</v>
      </c>
      <c r="D22" s="39" t="s">
        <v>14</v>
      </c>
      <c r="E22" s="50">
        <v>0</v>
      </c>
      <c r="F22" s="49">
        <f t="shared" si="0"/>
        <v>0</v>
      </c>
      <c r="G22" s="3" t="s">
        <v>55</v>
      </c>
      <c r="H22" s="11"/>
      <c r="I22" s="12"/>
      <c r="K22" s="1" t="s">
        <v>56</v>
      </c>
    </row>
    <row r="23" spans="1:11" ht="18" customHeight="1" x14ac:dyDescent="0.2">
      <c r="A23" s="43">
        <v>2.5</v>
      </c>
      <c r="B23" s="38" t="s">
        <v>57</v>
      </c>
      <c r="C23" s="39">
        <v>6</v>
      </c>
      <c r="D23" s="39" t="s">
        <v>14</v>
      </c>
      <c r="E23" s="50">
        <v>0</v>
      </c>
      <c r="F23" s="49">
        <f t="shared" si="0"/>
        <v>0</v>
      </c>
      <c r="G23" s="3" t="s">
        <v>58</v>
      </c>
      <c r="H23" s="11"/>
      <c r="I23" s="12"/>
      <c r="K23" s="1" t="s">
        <v>59</v>
      </c>
    </row>
    <row r="24" spans="1:11" ht="18" customHeight="1" x14ac:dyDescent="0.2">
      <c r="A24" s="37">
        <v>2.6</v>
      </c>
      <c r="B24" s="38" t="s">
        <v>60</v>
      </c>
      <c r="C24" s="39">
        <v>24</v>
      </c>
      <c r="D24" s="39" t="s">
        <v>14</v>
      </c>
      <c r="E24" s="50">
        <v>0</v>
      </c>
      <c r="F24" s="49">
        <f t="shared" si="0"/>
        <v>0</v>
      </c>
      <c r="G24" s="3" t="s">
        <v>61</v>
      </c>
      <c r="H24" s="11"/>
      <c r="I24" s="13">
        <v>12</v>
      </c>
      <c r="K24" s="1" t="s">
        <v>62</v>
      </c>
    </row>
    <row r="25" spans="1:11" ht="18" customHeight="1" x14ac:dyDescent="0.2">
      <c r="A25" s="43">
        <v>2.7</v>
      </c>
      <c r="B25" s="38" t="s">
        <v>63</v>
      </c>
      <c r="C25" s="39">
        <v>20</v>
      </c>
      <c r="D25" s="39" t="s">
        <v>14</v>
      </c>
      <c r="E25" s="50">
        <v>0</v>
      </c>
      <c r="F25" s="49">
        <f t="shared" si="0"/>
        <v>0</v>
      </c>
      <c r="G25" s="3" t="s">
        <v>64</v>
      </c>
      <c r="H25" s="11"/>
      <c r="I25" s="12"/>
      <c r="K25" s="1" t="s">
        <v>65</v>
      </c>
    </row>
    <row r="26" spans="1:11" ht="18" customHeight="1" x14ac:dyDescent="0.2">
      <c r="A26" s="37">
        <v>2.8</v>
      </c>
      <c r="B26" s="38" t="s">
        <v>66</v>
      </c>
      <c r="C26" s="39">
        <v>5</v>
      </c>
      <c r="D26" s="39" t="s">
        <v>14</v>
      </c>
      <c r="E26" s="50">
        <v>0</v>
      </c>
      <c r="F26" s="49">
        <f t="shared" si="0"/>
        <v>0</v>
      </c>
      <c r="G26" s="3" t="s">
        <v>67</v>
      </c>
      <c r="H26" s="11"/>
      <c r="I26" s="12"/>
      <c r="K26" s="1" t="s">
        <v>68</v>
      </c>
    </row>
    <row r="27" spans="1:11" ht="18" customHeight="1" x14ac:dyDescent="0.2">
      <c r="A27" s="43">
        <v>2.9</v>
      </c>
      <c r="B27" s="38" t="s">
        <v>69</v>
      </c>
      <c r="C27" s="39">
        <v>4</v>
      </c>
      <c r="D27" s="39" t="s">
        <v>14</v>
      </c>
      <c r="E27" s="50">
        <v>0</v>
      </c>
      <c r="F27" s="49">
        <f t="shared" si="0"/>
        <v>0</v>
      </c>
      <c r="G27" s="3" t="s">
        <v>70</v>
      </c>
      <c r="H27" s="11"/>
      <c r="I27" s="12"/>
      <c r="K27" s="1" t="s">
        <v>71</v>
      </c>
    </row>
    <row r="28" spans="1:11" ht="18" customHeight="1" x14ac:dyDescent="0.2">
      <c r="A28" s="43" t="s">
        <v>72</v>
      </c>
      <c r="B28" s="38" t="s">
        <v>73</v>
      </c>
      <c r="C28" s="39">
        <v>4</v>
      </c>
      <c r="D28" s="39" t="s">
        <v>14</v>
      </c>
      <c r="E28" s="50">
        <v>0</v>
      </c>
      <c r="F28" s="49">
        <f t="shared" si="0"/>
        <v>0</v>
      </c>
      <c r="G28" s="3" t="s">
        <v>74</v>
      </c>
      <c r="H28" s="11"/>
      <c r="I28" s="12"/>
      <c r="K28" s="1" t="s">
        <v>75</v>
      </c>
    </row>
    <row r="29" spans="1:11" ht="18" customHeight="1" x14ac:dyDescent="0.2">
      <c r="A29" s="43">
        <v>2.11</v>
      </c>
      <c r="B29" s="38" t="s">
        <v>76</v>
      </c>
      <c r="C29" s="39">
        <v>18</v>
      </c>
      <c r="D29" s="39" t="s">
        <v>14</v>
      </c>
      <c r="E29" s="50">
        <v>0</v>
      </c>
      <c r="F29" s="49">
        <f t="shared" si="0"/>
        <v>0</v>
      </c>
      <c r="G29" s="3" t="s">
        <v>77</v>
      </c>
      <c r="H29" s="11"/>
      <c r="I29" s="13">
        <v>2</v>
      </c>
      <c r="K29" s="1" t="s">
        <v>78</v>
      </c>
    </row>
    <row r="30" spans="1:11" ht="18" customHeight="1" x14ac:dyDescent="0.2">
      <c r="A30" s="37">
        <v>2.12</v>
      </c>
      <c r="B30" s="38" t="s">
        <v>79</v>
      </c>
      <c r="C30" s="39">
        <v>4</v>
      </c>
      <c r="D30" s="39" t="s">
        <v>14</v>
      </c>
      <c r="E30" s="50">
        <v>0</v>
      </c>
      <c r="F30" s="49">
        <f t="shared" si="0"/>
        <v>0</v>
      </c>
      <c r="G30" s="3" t="s">
        <v>80</v>
      </c>
      <c r="H30" s="11"/>
      <c r="I30" s="12"/>
      <c r="K30" s="1" t="s">
        <v>81</v>
      </c>
    </row>
    <row r="31" spans="1:11" ht="18" customHeight="1" x14ac:dyDescent="0.2">
      <c r="A31" s="43">
        <v>2.13</v>
      </c>
      <c r="B31" s="38" t="s">
        <v>82</v>
      </c>
      <c r="C31" s="39">
        <v>8</v>
      </c>
      <c r="D31" s="39" t="s">
        <v>14</v>
      </c>
      <c r="E31" s="50">
        <v>0</v>
      </c>
      <c r="F31" s="49">
        <f t="shared" si="0"/>
        <v>0</v>
      </c>
      <c r="G31" s="3" t="s">
        <v>83</v>
      </c>
      <c r="H31" s="11"/>
      <c r="I31" s="12"/>
      <c r="K31" s="1" t="s">
        <v>84</v>
      </c>
    </row>
    <row r="32" spans="1:11" ht="18" customHeight="1" x14ac:dyDescent="0.2">
      <c r="A32" s="37">
        <v>2.14</v>
      </c>
      <c r="B32" s="38" t="s">
        <v>85</v>
      </c>
      <c r="C32" s="39">
        <v>6</v>
      </c>
      <c r="D32" s="39" t="s">
        <v>14</v>
      </c>
      <c r="E32" s="50">
        <v>0</v>
      </c>
      <c r="F32" s="49">
        <f t="shared" si="0"/>
        <v>0</v>
      </c>
      <c r="G32" s="3" t="s">
        <v>86</v>
      </c>
      <c r="H32" s="11"/>
      <c r="I32" s="12"/>
      <c r="K32" s="1" t="s">
        <v>87</v>
      </c>
    </row>
    <row r="33" spans="1:11" ht="18" customHeight="1" x14ac:dyDescent="0.2">
      <c r="A33" s="43">
        <v>2.15</v>
      </c>
      <c r="B33" s="38" t="s">
        <v>88</v>
      </c>
      <c r="C33" s="39">
        <v>10</v>
      </c>
      <c r="D33" s="39" t="s">
        <v>14</v>
      </c>
      <c r="E33" s="50">
        <v>0</v>
      </c>
      <c r="F33" s="49">
        <f t="shared" si="0"/>
        <v>0</v>
      </c>
      <c r="G33" s="3" t="s">
        <v>89</v>
      </c>
      <c r="H33" s="11"/>
      <c r="I33" s="12"/>
      <c r="K33" s="1" t="s">
        <v>90</v>
      </c>
    </row>
    <row r="34" spans="1:11" ht="18" customHeight="1" x14ac:dyDescent="0.2">
      <c r="A34" s="37">
        <v>2.16</v>
      </c>
      <c r="B34" s="38" t="s">
        <v>91</v>
      </c>
      <c r="C34" s="39">
        <v>20</v>
      </c>
      <c r="D34" s="39" t="s">
        <v>14</v>
      </c>
      <c r="E34" s="50">
        <v>0</v>
      </c>
      <c r="F34" s="49">
        <f t="shared" si="0"/>
        <v>0</v>
      </c>
      <c r="G34" s="3" t="s">
        <v>92</v>
      </c>
      <c r="H34" s="11"/>
      <c r="I34" s="12"/>
      <c r="K34" s="1" t="s">
        <v>93</v>
      </c>
    </row>
    <row r="35" spans="1:11" ht="18" customHeight="1" x14ac:dyDescent="0.2">
      <c r="A35" s="43">
        <v>2.17</v>
      </c>
      <c r="B35" s="38" t="s">
        <v>94</v>
      </c>
      <c r="C35" s="39">
        <v>10</v>
      </c>
      <c r="D35" s="39" t="s">
        <v>14</v>
      </c>
      <c r="E35" s="50">
        <v>0</v>
      </c>
      <c r="F35" s="49">
        <f t="shared" si="0"/>
        <v>0</v>
      </c>
      <c r="G35" s="3" t="s">
        <v>95</v>
      </c>
      <c r="H35" s="11"/>
      <c r="I35" s="13">
        <v>6</v>
      </c>
      <c r="K35" s="1" t="s">
        <v>96</v>
      </c>
    </row>
    <row r="36" spans="1:11" ht="18" customHeight="1" x14ac:dyDescent="0.2">
      <c r="A36" s="37">
        <v>2.1800000000000002</v>
      </c>
      <c r="B36" s="38" t="s">
        <v>97</v>
      </c>
      <c r="C36" s="39">
        <v>6</v>
      </c>
      <c r="D36" s="39" t="s">
        <v>14</v>
      </c>
      <c r="E36" s="50">
        <v>0</v>
      </c>
      <c r="F36" s="49">
        <f t="shared" si="0"/>
        <v>0</v>
      </c>
      <c r="G36" s="3" t="s">
        <v>98</v>
      </c>
      <c r="H36" s="18"/>
      <c r="I36" s="19"/>
      <c r="K36" s="1" t="s">
        <v>99</v>
      </c>
    </row>
    <row r="37" spans="1:11" ht="18" customHeight="1" x14ac:dyDescent="0.2">
      <c r="A37" s="43">
        <v>2.19</v>
      </c>
      <c r="B37" s="38" t="s">
        <v>100</v>
      </c>
      <c r="C37" s="39">
        <v>16</v>
      </c>
      <c r="D37" s="39" t="s">
        <v>14</v>
      </c>
      <c r="E37" s="50">
        <v>0</v>
      </c>
      <c r="F37" s="49">
        <f t="shared" si="0"/>
        <v>0</v>
      </c>
      <c r="G37" s="3" t="s">
        <v>101</v>
      </c>
      <c r="H37" s="11"/>
      <c r="I37" s="12"/>
      <c r="K37" s="1" t="s">
        <v>102</v>
      </c>
    </row>
    <row r="38" spans="1:11" ht="18" customHeight="1" x14ac:dyDescent="0.2">
      <c r="A38" s="43" t="s">
        <v>103</v>
      </c>
      <c r="B38" s="38" t="s">
        <v>104</v>
      </c>
      <c r="C38" s="39">
        <v>8</v>
      </c>
      <c r="D38" s="39" t="s">
        <v>14</v>
      </c>
      <c r="E38" s="50">
        <v>0</v>
      </c>
      <c r="F38" s="49">
        <f t="shared" si="0"/>
        <v>0</v>
      </c>
      <c r="G38" s="3" t="s">
        <v>105</v>
      </c>
      <c r="H38" s="18"/>
      <c r="I38" s="19"/>
      <c r="K38" s="1" t="s">
        <v>106</v>
      </c>
    </row>
    <row r="39" spans="1:11" ht="18" customHeight="1" x14ac:dyDescent="0.2">
      <c r="A39" s="43">
        <v>2.21</v>
      </c>
      <c r="B39" s="38" t="s">
        <v>107</v>
      </c>
      <c r="C39" s="39">
        <v>6</v>
      </c>
      <c r="D39" s="39" t="s">
        <v>14</v>
      </c>
      <c r="E39" s="50">
        <v>0</v>
      </c>
      <c r="F39" s="49">
        <f t="shared" si="0"/>
        <v>0</v>
      </c>
      <c r="G39" s="3" t="s">
        <v>108</v>
      </c>
      <c r="H39" s="11"/>
      <c r="I39" s="13">
        <v>2</v>
      </c>
      <c r="K39" s="1" t="s">
        <v>109</v>
      </c>
    </row>
    <row r="40" spans="1:11" ht="18" customHeight="1" x14ac:dyDescent="0.2">
      <c r="A40" s="37">
        <v>2.2200000000000002</v>
      </c>
      <c r="B40" s="38" t="s">
        <v>110</v>
      </c>
      <c r="C40" s="39">
        <v>6</v>
      </c>
      <c r="D40" s="39" t="s">
        <v>14</v>
      </c>
      <c r="E40" s="50">
        <v>0</v>
      </c>
      <c r="F40" s="49">
        <f t="shared" si="0"/>
        <v>0</v>
      </c>
      <c r="G40" s="3" t="s">
        <v>111</v>
      </c>
      <c r="H40" s="11"/>
      <c r="I40" s="12"/>
      <c r="K40" s="1" t="s">
        <v>112</v>
      </c>
    </row>
    <row r="41" spans="1:11" ht="18" customHeight="1" x14ac:dyDescent="0.2">
      <c r="A41" s="43">
        <v>2.23</v>
      </c>
      <c r="B41" s="38" t="s">
        <v>113</v>
      </c>
      <c r="C41" s="39">
        <v>7</v>
      </c>
      <c r="D41" s="39" t="s">
        <v>14</v>
      </c>
      <c r="E41" s="50">
        <v>0</v>
      </c>
      <c r="F41" s="49">
        <f t="shared" si="0"/>
        <v>0</v>
      </c>
      <c r="G41" s="3" t="s">
        <v>114</v>
      </c>
      <c r="H41" s="11"/>
      <c r="I41" s="13">
        <v>5</v>
      </c>
      <c r="K41" s="1" t="s">
        <v>115</v>
      </c>
    </row>
    <row r="42" spans="1:11" ht="18" customHeight="1" x14ac:dyDescent="0.2">
      <c r="A42" s="37">
        <v>2.2400000000000002</v>
      </c>
      <c r="B42" s="38" t="s">
        <v>116</v>
      </c>
      <c r="C42" s="39">
        <v>4</v>
      </c>
      <c r="D42" s="39" t="s">
        <v>14</v>
      </c>
      <c r="E42" s="50">
        <v>0</v>
      </c>
      <c r="F42" s="49">
        <f t="shared" si="0"/>
        <v>0</v>
      </c>
      <c r="G42" s="3" t="s">
        <v>117</v>
      </c>
      <c r="H42" s="11"/>
      <c r="I42" s="12"/>
      <c r="K42" s="1" t="s">
        <v>118</v>
      </c>
    </row>
    <row r="43" spans="1:11" ht="18" customHeight="1" x14ac:dyDescent="0.2">
      <c r="A43" s="43">
        <v>2.25</v>
      </c>
      <c r="B43" s="38" t="s">
        <v>119</v>
      </c>
      <c r="C43" s="39">
        <v>6</v>
      </c>
      <c r="D43" s="39" t="s">
        <v>14</v>
      </c>
      <c r="E43" s="50">
        <v>0</v>
      </c>
      <c r="F43" s="49">
        <f t="shared" si="0"/>
        <v>0</v>
      </c>
      <c r="G43" s="3" t="s">
        <v>120</v>
      </c>
      <c r="H43" s="11"/>
      <c r="I43" s="13">
        <v>6</v>
      </c>
      <c r="K43" s="1" t="s">
        <v>121</v>
      </c>
    </row>
    <row r="44" spans="1:11" ht="18" customHeight="1" x14ac:dyDescent="0.2">
      <c r="A44" s="37">
        <v>2.2599999999999998</v>
      </c>
      <c r="B44" s="38" t="s">
        <v>122</v>
      </c>
      <c r="C44" s="39">
        <v>4</v>
      </c>
      <c r="D44" s="39" t="s">
        <v>14</v>
      </c>
      <c r="E44" s="50">
        <v>0</v>
      </c>
      <c r="F44" s="49">
        <f t="shared" si="0"/>
        <v>0</v>
      </c>
      <c r="G44" s="3" t="s">
        <v>123</v>
      </c>
      <c r="H44" s="11"/>
      <c r="I44" s="13">
        <v>40</v>
      </c>
      <c r="K44" s="1" t="s">
        <v>124</v>
      </c>
    </row>
    <row r="45" spans="1:11" ht="18" customHeight="1" x14ac:dyDescent="0.2">
      <c r="A45" s="43">
        <v>2.27</v>
      </c>
      <c r="B45" s="38" t="s">
        <v>125</v>
      </c>
      <c r="C45" s="39">
        <v>43</v>
      </c>
      <c r="D45" s="39" t="s">
        <v>14</v>
      </c>
      <c r="E45" s="50">
        <v>0</v>
      </c>
      <c r="F45" s="49">
        <f t="shared" si="0"/>
        <v>0</v>
      </c>
      <c r="G45" s="3" t="s">
        <v>126</v>
      </c>
      <c r="H45" s="18"/>
      <c r="I45" s="20">
        <v>2</v>
      </c>
      <c r="K45" s="1" t="s">
        <v>127</v>
      </c>
    </row>
    <row r="46" spans="1:11" ht="18" customHeight="1" x14ac:dyDescent="0.2">
      <c r="A46" s="37">
        <v>2.2799999999999998</v>
      </c>
      <c r="B46" s="38" t="s">
        <v>128</v>
      </c>
      <c r="C46" s="39">
        <v>26</v>
      </c>
      <c r="D46" s="39" t="s">
        <v>14</v>
      </c>
      <c r="E46" s="50">
        <v>0</v>
      </c>
      <c r="F46" s="49">
        <f t="shared" si="0"/>
        <v>0</v>
      </c>
      <c r="G46" s="3" t="s">
        <v>129</v>
      </c>
      <c r="H46" s="18"/>
      <c r="I46" s="19"/>
      <c r="K46" s="1" t="s">
        <v>130</v>
      </c>
    </row>
    <row r="47" spans="1:11" ht="18" customHeight="1" x14ac:dyDescent="0.2">
      <c r="A47" s="43">
        <v>2.29</v>
      </c>
      <c r="B47" s="38" t="s">
        <v>131</v>
      </c>
      <c r="C47" s="39">
        <v>2</v>
      </c>
      <c r="D47" s="39" t="s">
        <v>14</v>
      </c>
      <c r="E47" s="50">
        <v>0</v>
      </c>
      <c r="F47" s="49">
        <f t="shared" si="0"/>
        <v>0</v>
      </c>
      <c r="G47" s="3" t="s">
        <v>132</v>
      </c>
      <c r="H47" s="18"/>
      <c r="I47" s="19"/>
      <c r="K47" s="1" t="s">
        <v>133</v>
      </c>
    </row>
    <row r="48" spans="1:11" ht="18" customHeight="1" x14ac:dyDescent="0.2">
      <c r="A48" s="43" t="s">
        <v>134</v>
      </c>
      <c r="B48" s="38" t="s">
        <v>135</v>
      </c>
      <c r="C48" s="39">
        <v>6</v>
      </c>
      <c r="D48" s="39" t="s">
        <v>14</v>
      </c>
      <c r="E48" s="50">
        <v>0</v>
      </c>
      <c r="F48" s="49">
        <f t="shared" si="0"/>
        <v>0</v>
      </c>
      <c r="G48" s="3" t="s">
        <v>136</v>
      </c>
      <c r="H48" s="18"/>
      <c r="I48" s="19"/>
      <c r="K48" s="1" t="s">
        <v>135</v>
      </c>
    </row>
    <row r="49" spans="1:11" ht="18" customHeight="1" x14ac:dyDescent="0.2">
      <c r="A49" s="43">
        <v>2.31</v>
      </c>
      <c r="B49" s="38" t="s">
        <v>137</v>
      </c>
      <c r="C49" s="39">
        <v>2</v>
      </c>
      <c r="D49" s="39" t="s">
        <v>14</v>
      </c>
      <c r="E49" s="50">
        <v>0</v>
      </c>
      <c r="F49" s="49">
        <f t="shared" si="0"/>
        <v>0</v>
      </c>
      <c r="G49" s="3" t="s">
        <v>138</v>
      </c>
      <c r="H49" s="18"/>
      <c r="I49" s="19"/>
      <c r="K49" s="1" t="s">
        <v>139</v>
      </c>
    </row>
    <row r="50" spans="1:11" ht="33" customHeight="1" x14ac:dyDescent="0.2">
      <c r="A50" s="43" t="s">
        <v>140</v>
      </c>
      <c r="B50" s="44" t="s">
        <v>141</v>
      </c>
      <c r="C50" s="39">
        <v>30</v>
      </c>
      <c r="D50" s="39" t="s">
        <v>14</v>
      </c>
      <c r="E50" s="50">
        <v>0</v>
      </c>
      <c r="F50" s="49">
        <f t="shared" si="0"/>
        <v>0</v>
      </c>
      <c r="G50" s="3" t="s">
        <v>142</v>
      </c>
      <c r="H50" s="18"/>
      <c r="I50" s="19"/>
      <c r="K50" s="1" t="s">
        <v>141</v>
      </c>
    </row>
    <row r="51" spans="1:11" ht="18" customHeight="1" x14ac:dyDescent="0.2">
      <c r="A51" s="43">
        <v>2.33</v>
      </c>
      <c r="B51" s="38" t="s">
        <v>143</v>
      </c>
      <c r="C51" s="39">
        <v>4</v>
      </c>
      <c r="D51" s="39" t="s">
        <v>14</v>
      </c>
      <c r="E51" s="50">
        <v>0</v>
      </c>
      <c r="F51" s="49">
        <f t="shared" si="0"/>
        <v>0</v>
      </c>
      <c r="G51" s="3" t="s">
        <v>144</v>
      </c>
      <c r="H51" s="18"/>
      <c r="I51" s="19"/>
      <c r="K51" s="1" t="s">
        <v>143</v>
      </c>
    </row>
    <row r="52" spans="1:11" ht="33" customHeight="1" x14ac:dyDescent="0.2">
      <c r="A52" s="37">
        <v>2.34</v>
      </c>
      <c r="B52" s="44" t="s">
        <v>145</v>
      </c>
      <c r="C52" s="39">
        <v>6</v>
      </c>
      <c r="D52" s="39" t="s">
        <v>14</v>
      </c>
      <c r="E52" s="50">
        <v>0</v>
      </c>
      <c r="F52" s="49">
        <f t="shared" si="0"/>
        <v>0</v>
      </c>
      <c r="G52" s="3" t="s">
        <v>146</v>
      </c>
      <c r="H52" s="18"/>
      <c r="I52" s="19"/>
      <c r="K52" s="1" t="s">
        <v>145</v>
      </c>
    </row>
    <row r="53" spans="1:11" s="2" customFormat="1" ht="18" customHeight="1" x14ac:dyDescent="0.2">
      <c r="A53" s="43">
        <v>2.35</v>
      </c>
      <c r="B53" s="38" t="s">
        <v>147</v>
      </c>
      <c r="C53" s="39">
        <v>9</v>
      </c>
      <c r="D53" s="39" t="s">
        <v>14</v>
      </c>
      <c r="E53" s="50">
        <v>0</v>
      </c>
      <c r="F53" s="49">
        <f t="shared" si="0"/>
        <v>0</v>
      </c>
      <c r="G53" s="3" t="s">
        <v>148</v>
      </c>
      <c r="H53" s="18"/>
      <c r="I53" s="20">
        <v>3</v>
      </c>
      <c r="K53" s="1" t="s">
        <v>147</v>
      </c>
    </row>
    <row r="54" spans="1:11" s="2" customFormat="1" ht="18" customHeight="1" x14ac:dyDescent="0.2">
      <c r="A54" s="37">
        <v>2.36</v>
      </c>
      <c r="B54" s="38" t="s">
        <v>149</v>
      </c>
      <c r="C54" s="39">
        <v>1</v>
      </c>
      <c r="D54" s="39" t="s">
        <v>14</v>
      </c>
      <c r="E54" s="50">
        <v>0</v>
      </c>
      <c r="F54" s="49">
        <f t="shared" si="0"/>
        <v>0</v>
      </c>
      <c r="G54" s="3"/>
      <c r="H54" s="18"/>
      <c r="I54" s="20"/>
      <c r="K54" s="1" t="s">
        <v>149</v>
      </c>
    </row>
    <row r="55" spans="1:11" s="2" customFormat="1" ht="18" customHeight="1" x14ac:dyDescent="0.2">
      <c r="A55" s="43">
        <v>2.37</v>
      </c>
      <c r="B55" s="38" t="s">
        <v>150</v>
      </c>
      <c r="C55" s="39">
        <v>8</v>
      </c>
      <c r="D55" s="39" t="s">
        <v>14</v>
      </c>
      <c r="E55" s="50">
        <v>0</v>
      </c>
      <c r="F55" s="49">
        <f t="shared" si="0"/>
        <v>0</v>
      </c>
      <c r="G55" s="3"/>
      <c r="H55" s="18"/>
      <c r="I55" s="20"/>
      <c r="K55" s="1" t="s">
        <v>151</v>
      </c>
    </row>
    <row r="56" spans="1:11" s="2" customFormat="1" ht="18" customHeight="1" x14ac:dyDescent="0.2">
      <c r="A56" s="37">
        <v>2.38</v>
      </c>
      <c r="B56" s="38" t="s">
        <v>152</v>
      </c>
      <c r="C56" s="39">
        <v>50</v>
      </c>
      <c r="D56" s="39" t="s">
        <v>14</v>
      </c>
      <c r="E56" s="50">
        <v>0</v>
      </c>
      <c r="F56" s="49">
        <f t="shared" si="0"/>
        <v>0</v>
      </c>
      <c r="G56" s="3"/>
      <c r="H56" s="18"/>
      <c r="I56" s="20"/>
      <c r="K56" s="1" t="s">
        <v>153</v>
      </c>
    </row>
    <row r="57" spans="1:11" s="2" customFormat="1" ht="18" customHeight="1" x14ac:dyDescent="0.2">
      <c r="A57" s="43">
        <v>2.39</v>
      </c>
      <c r="B57" s="38" t="s">
        <v>154</v>
      </c>
      <c r="C57" s="39">
        <v>12</v>
      </c>
      <c r="D57" s="39" t="s">
        <v>14</v>
      </c>
      <c r="E57" s="50">
        <v>0</v>
      </c>
      <c r="F57" s="49">
        <f t="shared" si="0"/>
        <v>0</v>
      </c>
      <c r="G57" s="3"/>
      <c r="H57" s="18"/>
      <c r="I57" s="20"/>
      <c r="K57" s="1" t="s">
        <v>155</v>
      </c>
    </row>
    <row r="58" spans="1:11" s="2" customFormat="1" ht="18" customHeight="1" x14ac:dyDescent="0.2">
      <c r="A58" s="43" t="s">
        <v>156</v>
      </c>
      <c r="B58" s="38" t="s">
        <v>157</v>
      </c>
      <c r="C58" s="39">
        <v>20</v>
      </c>
      <c r="D58" s="39" t="s">
        <v>14</v>
      </c>
      <c r="E58" s="50">
        <v>0</v>
      </c>
      <c r="F58" s="49">
        <f t="shared" si="0"/>
        <v>0</v>
      </c>
      <c r="G58" s="3"/>
      <c r="H58" s="18"/>
      <c r="I58" s="20"/>
      <c r="K58" s="1" t="s">
        <v>157</v>
      </c>
    </row>
    <row r="59" spans="1:11" s="2" customFormat="1" ht="18" customHeight="1" x14ac:dyDescent="0.2">
      <c r="A59" s="43">
        <v>2.41</v>
      </c>
      <c r="B59" s="38" t="s">
        <v>158</v>
      </c>
      <c r="C59" s="39">
        <v>12</v>
      </c>
      <c r="D59" s="39" t="s">
        <v>14</v>
      </c>
      <c r="E59" s="50">
        <v>0</v>
      </c>
      <c r="F59" s="49">
        <f t="shared" si="0"/>
        <v>0</v>
      </c>
      <c r="G59" s="3"/>
      <c r="H59" s="18"/>
      <c r="I59" s="20"/>
      <c r="K59" s="1" t="s">
        <v>158</v>
      </c>
    </row>
    <row r="60" spans="1:11" ht="18" customHeight="1" x14ac:dyDescent="0.2">
      <c r="A60" s="37">
        <v>2.42</v>
      </c>
      <c r="B60" s="38" t="s">
        <v>159</v>
      </c>
      <c r="C60" s="39">
        <v>8</v>
      </c>
      <c r="D60" s="39" t="s">
        <v>14</v>
      </c>
      <c r="E60" s="50">
        <v>0</v>
      </c>
      <c r="F60" s="49">
        <f t="shared" si="0"/>
        <v>0</v>
      </c>
      <c r="G60" s="3"/>
      <c r="H60" s="18"/>
      <c r="I60" s="20"/>
      <c r="K60" s="1" t="s">
        <v>159</v>
      </c>
    </row>
    <row r="61" spans="1:11" ht="18" customHeight="1" x14ac:dyDescent="0.2">
      <c r="A61" s="43">
        <v>2.4300000000000002</v>
      </c>
      <c r="B61" s="38" t="s">
        <v>160</v>
      </c>
      <c r="C61" s="39">
        <v>12</v>
      </c>
      <c r="D61" s="39" t="s">
        <v>14</v>
      </c>
      <c r="E61" s="50">
        <v>0</v>
      </c>
      <c r="F61" s="49">
        <f t="shared" si="0"/>
        <v>0</v>
      </c>
      <c r="G61" s="3"/>
      <c r="H61" s="18"/>
      <c r="I61" s="20"/>
      <c r="K61" s="1" t="s">
        <v>161</v>
      </c>
    </row>
    <row r="62" spans="1:11" ht="18" customHeight="1" x14ac:dyDescent="0.2">
      <c r="A62" s="37">
        <v>2.44</v>
      </c>
      <c r="B62" s="38" t="s">
        <v>162</v>
      </c>
      <c r="C62" s="39">
        <v>6</v>
      </c>
      <c r="D62" s="39" t="s">
        <v>14</v>
      </c>
      <c r="E62" s="50">
        <v>0</v>
      </c>
      <c r="F62" s="49">
        <f t="shared" si="0"/>
        <v>0</v>
      </c>
      <c r="G62" s="3"/>
      <c r="H62" s="18"/>
      <c r="I62" s="20"/>
      <c r="K62" s="1" t="s">
        <v>162</v>
      </c>
    </row>
    <row r="63" spans="1:11" ht="18" customHeight="1" x14ac:dyDescent="0.2">
      <c r="A63" s="43">
        <v>2.4500000000000002</v>
      </c>
      <c r="B63" s="38" t="s">
        <v>163</v>
      </c>
      <c r="C63" s="39">
        <v>2</v>
      </c>
      <c r="D63" s="39" t="s">
        <v>14</v>
      </c>
      <c r="E63" s="50">
        <v>0</v>
      </c>
      <c r="F63" s="49">
        <f t="shared" si="0"/>
        <v>0</v>
      </c>
      <c r="G63" s="3" t="s">
        <v>164</v>
      </c>
      <c r="H63" s="11"/>
      <c r="I63" s="13">
        <v>2</v>
      </c>
      <c r="K63" s="1" t="s">
        <v>165</v>
      </c>
    </row>
    <row r="64" spans="1:11" ht="18" customHeight="1" x14ac:dyDescent="0.2">
      <c r="A64" s="37">
        <v>2.46</v>
      </c>
      <c r="B64" s="44" t="s">
        <v>166</v>
      </c>
      <c r="C64" s="39">
        <v>4</v>
      </c>
      <c r="D64" s="39" t="s">
        <v>14</v>
      </c>
      <c r="E64" s="50">
        <v>0</v>
      </c>
      <c r="F64" s="49">
        <f t="shared" si="0"/>
        <v>0</v>
      </c>
      <c r="G64" s="3" t="s">
        <v>167</v>
      </c>
      <c r="H64" s="11"/>
      <c r="I64" s="13">
        <v>4</v>
      </c>
      <c r="K64" s="2" t="s">
        <v>168</v>
      </c>
    </row>
    <row r="65" spans="1:11" ht="18" customHeight="1" x14ac:dyDescent="0.2">
      <c r="A65" s="43">
        <v>2.4700000000000002</v>
      </c>
      <c r="B65" s="38" t="s">
        <v>169</v>
      </c>
      <c r="C65" s="39">
        <v>4</v>
      </c>
      <c r="D65" s="39" t="s">
        <v>14</v>
      </c>
      <c r="E65" s="50">
        <v>0</v>
      </c>
      <c r="F65" s="49">
        <f t="shared" si="0"/>
        <v>0</v>
      </c>
      <c r="G65" s="3" t="s">
        <v>170</v>
      </c>
      <c r="H65" s="11"/>
      <c r="I65" s="13">
        <v>4</v>
      </c>
      <c r="K65" s="1" t="s">
        <v>171</v>
      </c>
    </row>
    <row r="66" spans="1:11" ht="18" customHeight="1" x14ac:dyDescent="0.2">
      <c r="A66" s="37">
        <v>2.48</v>
      </c>
      <c r="B66" s="38" t="s">
        <v>172</v>
      </c>
      <c r="C66" s="39">
        <v>5</v>
      </c>
      <c r="D66" s="39" t="s">
        <v>14</v>
      </c>
      <c r="E66" s="50">
        <v>0</v>
      </c>
      <c r="F66" s="49">
        <f t="shared" si="0"/>
        <v>0</v>
      </c>
      <c r="G66" s="3" t="s">
        <v>173</v>
      </c>
      <c r="H66" s="11"/>
      <c r="I66" s="13">
        <v>5</v>
      </c>
      <c r="K66" s="1" t="s">
        <v>174</v>
      </c>
    </row>
    <row r="67" spans="1:11" ht="18" customHeight="1" x14ac:dyDescent="0.2">
      <c r="A67" s="43">
        <v>2.4900000000000002</v>
      </c>
      <c r="B67" s="38" t="s">
        <v>175</v>
      </c>
      <c r="C67" s="39">
        <v>4</v>
      </c>
      <c r="D67" s="39" t="s">
        <v>14</v>
      </c>
      <c r="E67" s="50">
        <v>0</v>
      </c>
      <c r="F67" s="49">
        <f t="shared" si="0"/>
        <v>0</v>
      </c>
      <c r="G67" s="3" t="s">
        <v>176</v>
      </c>
      <c r="H67" s="11"/>
      <c r="I67" s="13">
        <v>4</v>
      </c>
      <c r="K67" s="1" t="s">
        <v>177</v>
      </c>
    </row>
    <row r="68" spans="1:11" ht="18" customHeight="1" x14ac:dyDescent="0.2">
      <c r="A68" s="43" t="s">
        <v>178</v>
      </c>
      <c r="B68" s="38" t="s">
        <v>179</v>
      </c>
      <c r="C68" s="39">
        <v>11</v>
      </c>
      <c r="D68" s="39" t="s">
        <v>14</v>
      </c>
      <c r="E68" s="50">
        <v>0</v>
      </c>
      <c r="F68" s="49">
        <f t="shared" si="0"/>
        <v>0</v>
      </c>
      <c r="G68" s="3" t="s">
        <v>180</v>
      </c>
      <c r="H68" s="11"/>
      <c r="I68" s="13">
        <v>11</v>
      </c>
      <c r="K68" s="1" t="s">
        <v>181</v>
      </c>
    </row>
    <row r="69" spans="1:11" s="32" customFormat="1" ht="20.100000000000001" customHeight="1" x14ac:dyDescent="0.25">
      <c r="A69" s="75" t="s">
        <v>182</v>
      </c>
      <c r="B69" s="76"/>
      <c r="C69" s="76"/>
      <c r="D69" s="76"/>
      <c r="E69" s="76"/>
      <c r="F69" s="77"/>
      <c r="G69" s="33" t="s">
        <v>183</v>
      </c>
      <c r="H69" s="30"/>
      <c r="I69" s="31"/>
      <c r="K69" s="32" t="str">
        <f>RIGHT(A69,LEN(A69)-5)</f>
        <v>ory 3 - Pesticides and Insecticides</v>
      </c>
    </row>
    <row r="70" spans="1:11" ht="18" customHeight="1" x14ac:dyDescent="0.2">
      <c r="A70" s="37">
        <v>3.1</v>
      </c>
      <c r="B70" s="38" t="s">
        <v>184</v>
      </c>
      <c r="C70" s="39">
        <v>40</v>
      </c>
      <c r="D70" s="39" t="s">
        <v>14</v>
      </c>
      <c r="E70" s="50">
        <v>0</v>
      </c>
      <c r="F70" s="49">
        <f t="shared" si="0"/>
        <v>0</v>
      </c>
      <c r="G70" s="3" t="s">
        <v>185</v>
      </c>
      <c r="H70" s="11"/>
      <c r="I70" s="12"/>
      <c r="K70" s="1" t="s">
        <v>186</v>
      </c>
    </row>
    <row r="71" spans="1:11" ht="18" customHeight="1" x14ac:dyDescent="0.2">
      <c r="A71" s="37">
        <v>3.2</v>
      </c>
      <c r="B71" s="38" t="s">
        <v>187</v>
      </c>
      <c r="C71" s="39">
        <v>4</v>
      </c>
      <c r="D71" s="39" t="s">
        <v>14</v>
      </c>
      <c r="E71" s="50">
        <v>0</v>
      </c>
      <c r="F71" s="49">
        <f t="shared" si="0"/>
        <v>0</v>
      </c>
      <c r="G71" s="3" t="s">
        <v>188</v>
      </c>
      <c r="H71" s="11"/>
      <c r="I71" s="13">
        <v>4</v>
      </c>
      <c r="K71" s="1" t="s">
        <v>189</v>
      </c>
    </row>
    <row r="72" spans="1:11" ht="18" customHeight="1" x14ac:dyDescent="0.2">
      <c r="A72" s="37">
        <v>3.3</v>
      </c>
      <c r="B72" s="38" t="s">
        <v>190</v>
      </c>
      <c r="C72" s="39">
        <v>10</v>
      </c>
      <c r="D72" s="39" t="s">
        <v>14</v>
      </c>
      <c r="E72" s="50">
        <v>0</v>
      </c>
      <c r="F72" s="49">
        <f t="shared" ref="F72:F121" si="1">C72*E72</f>
        <v>0</v>
      </c>
      <c r="G72" s="3" t="s">
        <v>191</v>
      </c>
      <c r="H72" s="11"/>
      <c r="I72" s="13">
        <v>8</v>
      </c>
      <c r="K72" s="1" t="s">
        <v>192</v>
      </c>
    </row>
    <row r="73" spans="1:11" ht="18" customHeight="1" x14ac:dyDescent="0.2">
      <c r="A73" s="37">
        <v>3.4</v>
      </c>
      <c r="B73" s="38" t="s">
        <v>193</v>
      </c>
      <c r="C73" s="39">
        <v>9</v>
      </c>
      <c r="D73" s="39" t="s">
        <v>14</v>
      </c>
      <c r="E73" s="50">
        <v>0</v>
      </c>
      <c r="F73" s="49">
        <f t="shared" si="1"/>
        <v>0</v>
      </c>
      <c r="G73" s="3" t="s">
        <v>194</v>
      </c>
      <c r="H73" s="18"/>
      <c r="I73" s="20">
        <v>5</v>
      </c>
      <c r="K73" s="1" t="s">
        <v>195</v>
      </c>
    </row>
    <row r="74" spans="1:11" ht="18" customHeight="1" x14ac:dyDescent="0.2">
      <c r="A74" s="37">
        <v>3.5</v>
      </c>
      <c r="B74" s="38" t="s">
        <v>196</v>
      </c>
      <c r="C74" s="39">
        <v>6</v>
      </c>
      <c r="D74" s="39" t="s">
        <v>14</v>
      </c>
      <c r="E74" s="50">
        <v>0</v>
      </c>
      <c r="F74" s="49">
        <f t="shared" si="1"/>
        <v>0</v>
      </c>
      <c r="G74" s="3" t="s">
        <v>197</v>
      </c>
      <c r="H74" s="11"/>
      <c r="I74" s="12"/>
      <c r="K74" s="1" t="s">
        <v>198</v>
      </c>
    </row>
    <row r="75" spans="1:11" ht="18" customHeight="1" x14ac:dyDescent="0.2">
      <c r="A75" s="37">
        <v>3.6</v>
      </c>
      <c r="B75" s="38" t="s">
        <v>199</v>
      </c>
      <c r="C75" s="39">
        <v>60</v>
      </c>
      <c r="D75" s="39" t="s">
        <v>14</v>
      </c>
      <c r="E75" s="50">
        <v>0</v>
      </c>
      <c r="F75" s="49">
        <f t="shared" si="1"/>
        <v>0</v>
      </c>
      <c r="G75" s="3" t="s">
        <v>200</v>
      </c>
      <c r="H75" s="11"/>
      <c r="I75" s="12"/>
      <c r="K75" s="1" t="s">
        <v>199</v>
      </c>
    </row>
    <row r="76" spans="1:11" ht="18" customHeight="1" x14ac:dyDescent="0.2">
      <c r="A76" s="37">
        <v>3.7</v>
      </c>
      <c r="B76" s="38" t="s">
        <v>201</v>
      </c>
      <c r="C76" s="39">
        <v>6</v>
      </c>
      <c r="D76" s="39" t="s">
        <v>14</v>
      </c>
      <c r="E76" s="50">
        <v>0</v>
      </c>
      <c r="F76" s="49">
        <f t="shared" si="1"/>
        <v>0</v>
      </c>
      <c r="G76" s="3" t="s">
        <v>202</v>
      </c>
      <c r="H76" s="11"/>
      <c r="I76" s="13">
        <v>6</v>
      </c>
      <c r="K76" s="1" t="s">
        <v>203</v>
      </c>
    </row>
    <row r="77" spans="1:11" ht="18" customHeight="1" x14ac:dyDescent="0.2">
      <c r="A77" s="43">
        <v>3.8</v>
      </c>
      <c r="B77" s="38" t="s">
        <v>205</v>
      </c>
      <c r="C77" s="39">
        <v>240</v>
      </c>
      <c r="D77" s="39" t="s">
        <v>14</v>
      </c>
      <c r="E77" s="50">
        <v>0</v>
      </c>
      <c r="F77" s="49">
        <f t="shared" si="1"/>
        <v>0</v>
      </c>
      <c r="G77" s="3"/>
      <c r="H77" s="18"/>
      <c r="I77" s="19"/>
      <c r="K77" s="1" t="s">
        <v>206</v>
      </c>
    </row>
    <row r="78" spans="1:11" ht="18" customHeight="1" x14ac:dyDescent="0.2">
      <c r="A78" s="37">
        <v>3.9</v>
      </c>
      <c r="B78" s="38" t="s">
        <v>207</v>
      </c>
      <c r="C78" s="39">
        <v>6</v>
      </c>
      <c r="D78" s="39" t="s">
        <v>14</v>
      </c>
      <c r="E78" s="50">
        <v>0</v>
      </c>
      <c r="F78" s="49">
        <f t="shared" si="1"/>
        <v>0</v>
      </c>
      <c r="G78" s="3"/>
      <c r="H78" s="18"/>
      <c r="I78" s="19"/>
      <c r="K78" s="1" t="s">
        <v>207</v>
      </c>
    </row>
    <row r="79" spans="1:11" ht="18" customHeight="1" x14ac:dyDescent="0.2">
      <c r="A79" s="43" t="s">
        <v>204</v>
      </c>
      <c r="B79" s="38" t="s">
        <v>208</v>
      </c>
      <c r="C79" s="39">
        <v>60</v>
      </c>
      <c r="D79" s="39" t="s">
        <v>14</v>
      </c>
      <c r="E79" s="50">
        <v>0</v>
      </c>
      <c r="F79" s="49">
        <f t="shared" si="1"/>
        <v>0</v>
      </c>
      <c r="G79" s="3"/>
      <c r="H79" s="18"/>
      <c r="I79" s="19"/>
      <c r="K79" s="1" t="s">
        <v>208</v>
      </c>
    </row>
    <row r="80" spans="1:11" ht="18" customHeight="1" x14ac:dyDescent="0.2">
      <c r="A80" s="37">
        <v>3.11</v>
      </c>
      <c r="B80" s="38" t="s">
        <v>209</v>
      </c>
      <c r="C80" s="39">
        <v>4</v>
      </c>
      <c r="D80" s="39" t="s">
        <v>14</v>
      </c>
      <c r="E80" s="50">
        <v>0</v>
      </c>
      <c r="F80" s="49">
        <f t="shared" si="1"/>
        <v>0</v>
      </c>
      <c r="G80" s="3"/>
      <c r="H80" s="18"/>
      <c r="I80" s="19"/>
      <c r="K80" s="1" t="s">
        <v>210</v>
      </c>
    </row>
    <row r="81" spans="1:11" ht="18" customHeight="1" x14ac:dyDescent="0.2">
      <c r="A81" s="37">
        <v>3.12</v>
      </c>
      <c r="B81" s="38" t="s">
        <v>211</v>
      </c>
      <c r="C81" s="39">
        <v>62</v>
      </c>
      <c r="D81" s="39" t="s">
        <v>14</v>
      </c>
      <c r="E81" s="50">
        <v>0</v>
      </c>
      <c r="F81" s="49">
        <f t="shared" si="1"/>
        <v>0</v>
      </c>
      <c r="G81" s="3" t="s">
        <v>212</v>
      </c>
      <c r="H81" s="11"/>
      <c r="I81" s="13">
        <v>2</v>
      </c>
      <c r="K81" s="1" t="s">
        <v>213</v>
      </c>
    </row>
    <row r="82" spans="1:11" ht="18" customHeight="1" x14ac:dyDescent="0.2">
      <c r="A82" s="37">
        <v>3.13</v>
      </c>
      <c r="B82" s="38" t="s">
        <v>214</v>
      </c>
      <c r="C82" s="39">
        <v>4</v>
      </c>
      <c r="D82" s="39" t="s">
        <v>14</v>
      </c>
      <c r="E82" s="50">
        <v>0</v>
      </c>
      <c r="F82" s="49">
        <f t="shared" si="1"/>
        <v>0</v>
      </c>
      <c r="K82" s="1" t="s">
        <v>214</v>
      </c>
    </row>
    <row r="83" spans="1:11" ht="18" customHeight="1" x14ac:dyDescent="0.2">
      <c r="A83" s="37">
        <v>3.14</v>
      </c>
      <c r="B83" s="38" t="s">
        <v>215</v>
      </c>
      <c r="C83" s="39">
        <v>2</v>
      </c>
      <c r="D83" s="39" t="s">
        <v>14</v>
      </c>
      <c r="E83" s="50">
        <v>0</v>
      </c>
      <c r="F83" s="49">
        <f t="shared" si="1"/>
        <v>0</v>
      </c>
      <c r="G83" s="3" t="s">
        <v>216</v>
      </c>
      <c r="H83" s="11"/>
      <c r="I83" s="13">
        <v>2</v>
      </c>
      <c r="K83" s="1" t="s">
        <v>217</v>
      </c>
    </row>
    <row r="84" spans="1:11" s="32" customFormat="1" ht="20.100000000000001" customHeight="1" x14ac:dyDescent="0.25">
      <c r="A84" s="75" t="s">
        <v>218</v>
      </c>
      <c r="B84" s="76"/>
      <c r="C84" s="76"/>
      <c r="D84" s="76"/>
      <c r="E84" s="76"/>
      <c r="F84" s="77"/>
      <c r="G84" s="29" t="s">
        <v>219</v>
      </c>
      <c r="H84" s="34"/>
      <c r="I84" s="35"/>
      <c r="K84" s="32" t="str">
        <f>RIGHT(A84,LEN(A84)-5)</f>
        <v>ory 4 - Fertilizer</v>
      </c>
    </row>
    <row r="85" spans="1:11" ht="18" customHeight="1" x14ac:dyDescent="0.2">
      <c r="A85" s="37">
        <v>4.0999999999999996</v>
      </c>
      <c r="B85" s="38" t="s">
        <v>220</v>
      </c>
      <c r="C85" s="39">
        <v>120</v>
      </c>
      <c r="D85" s="39" t="s">
        <v>14</v>
      </c>
      <c r="E85" s="50">
        <v>0</v>
      </c>
      <c r="F85" s="49">
        <f t="shared" si="1"/>
        <v>0</v>
      </c>
      <c r="G85" s="18"/>
      <c r="H85" s="18"/>
      <c r="I85" s="19"/>
      <c r="K85" s="1" t="s">
        <v>221</v>
      </c>
    </row>
    <row r="86" spans="1:11" ht="18" customHeight="1" x14ac:dyDescent="0.2">
      <c r="A86" s="37">
        <v>4.2</v>
      </c>
      <c r="B86" s="38" t="s">
        <v>222</v>
      </c>
      <c r="C86" s="39">
        <v>120</v>
      </c>
      <c r="D86" s="39" t="s">
        <v>14</v>
      </c>
      <c r="E86" s="50">
        <v>0</v>
      </c>
      <c r="F86" s="49">
        <f t="shared" si="1"/>
        <v>0</v>
      </c>
      <c r="G86" s="18"/>
      <c r="H86" s="18"/>
      <c r="I86" s="19"/>
      <c r="K86" s="1" t="s">
        <v>222</v>
      </c>
    </row>
    <row r="87" spans="1:11" ht="18" customHeight="1" x14ac:dyDescent="0.2">
      <c r="A87" s="37">
        <v>4.3</v>
      </c>
      <c r="B87" s="38" t="s">
        <v>223</v>
      </c>
      <c r="C87" s="39">
        <v>120</v>
      </c>
      <c r="D87" s="39" t="s">
        <v>14</v>
      </c>
      <c r="E87" s="50">
        <v>0</v>
      </c>
      <c r="F87" s="49">
        <f t="shared" si="1"/>
        <v>0</v>
      </c>
      <c r="G87" s="18"/>
      <c r="H87" s="18"/>
      <c r="I87" s="19"/>
      <c r="K87" s="1" t="s">
        <v>223</v>
      </c>
    </row>
    <row r="88" spans="1:11" ht="18" customHeight="1" x14ac:dyDescent="0.2">
      <c r="A88" s="37">
        <v>4.4000000000000004</v>
      </c>
      <c r="B88" s="38" t="s">
        <v>224</v>
      </c>
      <c r="C88" s="39">
        <v>160</v>
      </c>
      <c r="D88" s="39" t="s">
        <v>14</v>
      </c>
      <c r="E88" s="50">
        <v>0</v>
      </c>
      <c r="F88" s="49">
        <f t="shared" si="1"/>
        <v>0</v>
      </c>
      <c r="G88" s="18"/>
      <c r="H88" s="18"/>
      <c r="I88" s="19"/>
      <c r="K88" s="1" t="s">
        <v>224</v>
      </c>
    </row>
    <row r="89" spans="1:11" ht="12.75" x14ac:dyDescent="0.2">
      <c r="A89" s="37">
        <v>4.5</v>
      </c>
      <c r="B89" s="44" t="s">
        <v>225</v>
      </c>
      <c r="C89" s="39">
        <v>80</v>
      </c>
      <c r="D89" s="39" t="s">
        <v>14</v>
      </c>
      <c r="E89" s="50">
        <v>0</v>
      </c>
      <c r="F89" s="49">
        <f t="shared" si="1"/>
        <v>0</v>
      </c>
      <c r="G89" s="18"/>
      <c r="H89" s="18"/>
      <c r="I89" s="19"/>
      <c r="K89" s="1" t="s">
        <v>226</v>
      </c>
    </row>
    <row r="90" spans="1:11" ht="12.75" x14ac:dyDescent="0.2">
      <c r="A90" s="37">
        <v>4.5999999999999996</v>
      </c>
      <c r="B90" s="44" t="s">
        <v>227</v>
      </c>
      <c r="C90" s="39">
        <v>80</v>
      </c>
      <c r="D90" s="39" t="s">
        <v>14</v>
      </c>
      <c r="E90" s="50">
        <v>0</v>
      </c>
      <c r="F90" s="49">
        <f t="shared" si="1"/>
        <v>0</v>
      </c>
      <c r="G90" s="18"/>
      <c r="H90" s="18"/>
      <c r="I90" s="19"/>
      <c r="K90" s="1" t="s">
        <v>227</v>
      </c>
    </row>
    <row r="91" spans="1:11" ht="18" customHeight="1" x14ac:dyDescent="0.2">
      <c r="A91" s="37">
        <v>4.7</v>
      </c>
      <c r="B91" s="38" t="s">
        <v>228</v>
      </c>
      <c r="C91" s="39">
        <v>80</v>
      </c>
      <c r="D91" s="39" t="s">
        <v>14</v>
      </c>
      <c r="E91" s="50">
        <v>0</v>
      </c>
      <c r="F91" s="49">
        <f t="shared" si="1"/>
        <v>0</v>
      </c>
      <c r="G91" s="18"/>
      <c r="H91" s="18"/>
      <c r="I91" s="19"/>
      <c r="K91" s="1" t="s">
        <v>229</v>
      </c>
    </row>
    <row r="92" spans="1:11" ht="18" customHeight="1" x14ac:dyDescent="0.2">
      <c r="A92" s="37">
        <v>4.8</v>
      </c>
      <c r="B92" s="38" t="s">
        <v>230</v>
      </c>
      <c r="C92" s="39">
        <v>12</v>
      </c>
      <c r="D92" s="39" t="s">
        <v>14</v>
      </c>
      <c r="E92" s="50">
        <v>0</v>
      </c>
      <c r="F92" s="49">
        <f t="shared" si="1"/>
        <v>0</v>
      </c>
      <c r="G92" s="18"/>
      <c r="H92" s="18"/>
      <c r="I92" s="19"/>
      <c r="K92" s="1" t="s">
        <v>231</v>
      </c>
    </row>
    <row r="93" spans="1:11" ht="18" customHeight="1" x14ac:dyDescent="0.2">
      <c r="A93" s="37">
        <v>4.9000000000000004</v>
      </c>
      <c r="B93" s="38" t="s">
        <v>232</v>
      </c>
      <c r="C93" s="39">
        <v>12</v>
      </c>
      <c r="D93" s="39" t="s">
        <v>14</v>
      </c>
      <c r="E93" s="50">
        <v>0</v>
      </c>
      <c r="F93" s="49">
        <f t="shared" si="1"/>
        <v>0</v>
      </c>
      <c r="G93" s="18"/>
      <c r="H93" s="18"/>
      <c r="I93" s="19"/>
      <c r="K93" s="1" t="s">
        <v>233</v>
      </c>
    </row>
    <row r="94" spans="1:11" ht="25.5" x14ac:dyDescent="0.2">
      <c r="A94" s="43" t="s">
        <v>234</v>
      </c>
      <c r="B94" s="45" t="s">
        <v>235</v>
      </c>
      <c r="C94" s="39">
        <v>12</v>
      </c>
      <c r="D94" s="39" t="s">
        <v>14</v>
      </c>
      <c r="E94" s="50">
        <v>0</v>
      </c>
      <c r="F94" s="49">
        <f t="shared" si="1"/>
        <v>0</v>
      </c>
      <c r="G94" s="18"/>
      <c r="H94" s="18"/>
      <c r="I94" s="19"/>
      <c r="K94" s="1" t="s">
        <v>236</v>
      </c>
    </row>
    <row r="95" spans="1:11" ht="25.5" x14ac:dyDescent="0.2">
      <c r="A95" s="43" t="s">
        <v>237</v>
      </c>
      <c r="B95" s="44" t="s">
        <v>238</v>
      </c>
      <c r="C95" s="39">
        <v>200</v>
      </c>
      <c r="D95" s="39" t="s">
        <v>14</v>
      </c>
      <c r="E95" s="50">
        <v>0</v>
      </c>
      <c r="F95" s="49">
        <f t="shared" si="1"/>
        <v>0</v>
      </c>
      <c r="G95" s="23"/>
      <c r="H95" s="11"/>
      <c r="I95" s="13"/>
      <c r="K95" s="2" t="s">
        <v>239</v>
      </c>
    </row>
    <row r="96" spans="1:11" ht="45" customHeight="1" x14ac:dyDescent="0.2">
      <c r="A96" s="43" t="s">
        <v>240</v>
      </c>
      <c r="B96" s="44" t="s">
        <v>241</v>
      </c>
      <c r="C96" s="39">
        <v>360</v>
      </c>
      <c r="D96" s="39" t="s">
        <v>14</v>
      </c>
      <c r="E96" s="50">
        <v>0</v>
      </c>
      <c r="F96" s="49">
        <f t="shared" si="1"/>
        <v>0</v>
      </c>
      <c r="G96" s="21"/>
      <c r="H96" s="11"/>
      <c r="I96" s="13"/>
      <c r="K96" s="2" t="s">
        <v>242</v>
      </c>
    </row>
    <row r="97" spans="1:11" ht="25.5" x14ac:dyDescent="0.2">
      <c r="A97" s="43" t="s">
        <v>243</v>
      </c>
      <c r="B97" s="44" t="s">
        <v>244</v>
      </c>
      <c r="C97" s="39">
        <v>600</v>
      </c>
      <c r="D97" s="39" t="s">
        <v>14</v>
      </c>
      <c r="E97" s="50">
        <v>0</v>
      </c>
      <c r="F97" s="49">
        <f t="shared" si="1"/>
        <v>0</v>
      </c>
      <c r="G97" s="21"/>
      <c r="H97" s="11"/>
      <c r="I97" s="13"/>
      <c r="K97" s="2" t="s">
        <v>245</v>
      </c>
    </row>
    <row r="98" spans="1:11" ht="18" customHeight="1" x14ac:dyDescent="0.2">
      <c r="A98" s="43" t="s">
        <v>246</v>
      </c>
      <c r="B98" s="44" t="s">
        <v>247</v>
      </c>
      <c r="C98" s="39">
        <v>680</v>
      </c>
      <c r="D98" s="39" t="s">
        <v>14</v>
      </c>
      <c r="E98" s="50">
        <v>0</v>
      </c>
      <c r="F98" s="49">
        <f t="shared" si="1"/>
        <v>0</v>
      </c>
      <c r="G98" s="21"/>
      <c r="H98" s="11"/>
      <c r="I98" s="13"/>
      <c r="K98" s="2" t="s">
        <v>248</v>
      </c>
    </row>
    <row r="99" spans="1:11" ht="18" customHeight="1" x14ac:dyDescent="0.2">
      <c r="A99" s="43" t="s">
        <v>249</v>
      </c>
      <c r="B99" s="44" t="s">
        <v>250</v>
      </c>
      <c r="C99" s="39">
        <v>40</v>
      </c>
      <c r="D99" s="39" t="s">
        <v>14</v>
      </c>
      <c r="E99" s="50">
        <v>0</v>
      </c>
      <c r="F99" s="49">
        <f t="shared" si="1"/>
        <v>0</v>
      </c>
      <c r="G99" s="22"/>
      <c r="H99" s="11"/>
      <c r="I99" s="13"/>
      <c r="K99" s="2" t="s">
        <v>251</v>
      </c>
    </row>
    <row r="100" spans="1:11" ht="25.5" x14ac:dyDescent="0.2">
      <c r="A100" s="43" t="s">
        <v>252</v>
      </c>
      <c r="B100" s="44" t="s">
        <v>253</v>
      </c>
      <c r="C100" s="39">
        <v>520</v>
      </c>
      <c r="D100" s="39" t="s">
        <v>14</v>
      </c>
      <c r="E100" s="50">
        <v>0</v>
      </c>
      <c r="F100" s="49">
        <f t="shared" si="1"/>
        <v>0</v>
      </c>
      <c r="G100" s="22"/>
      <c r="H100" s="11"/>
      <c r="I100" s="13"/>
      <c r="K100" s="2" t="s">
        <v>254</v>
      </c>
    </row>
    <row r="101" spans="1:11" ht="63.75" x14ac:dyDescent="0.2">
      <c r="A101" s="43" t="s">
        <v>255</v>
      </c>
      <c r="B101" s="44" t="s">
        <v>256</v>
      </c>
      <c r="C101" s="39">
        <v>520</v>
      </c>
      <c r="D101" s="39" t="s">
        <v>14</v>
      </c>
      <c r="E101" s="50">
        <v>0</v>
      </c>
      <c r="F101" s="49">
        <f t="shared" si="1"/>
        <v>0</v>
      </c>
      <c r="G101" s="21"/>
      <c r="H101" s="11"/>
      <c r="I101" s="13"/>
      <c r="K101" s="2" t="s">
        <v>257</v>
      </c>
    </row>
    <row r="102" spans="1:11" ht="18" customHeight="1" x14ac:dyDescent="0.2">
      <c r="A102" s="43" t="s">
        <v>258</v>
      </c>
      <c r="B102" s="44" t="s">
        <v>259</v>
      </c>
      <c r="C102" s="39">
        <v>120</v>
      </c>
      <c r="D102" s="39" t="s">
        <v>14</v>
      </c>
      <c r="E102" s="50">
        <v>0</v>
      </c>
      <c r="F102" s="49">
        <f t="shared" si="1"/>
        <v>0</v>
      </c>
      <c r="G102" s="22"/>
      <c r="H102" s="11"/>
      <c r="I102" s="13"/>
      <c r="K102" s="2" t="s">
        <v>260</v>
      </c>
    </row>
    <row r="103" spans="1:11" ht="25.5" x14ac:dyDescent="0.2">
      <c r="A103" s="43" t="s">
        <v>261</v>
      </c>
      <c r="B103" s="44" t="s">
        <v>262</v>
      </c>
      <c r="C103" s="39">
        <v>50</v>
      </c>
      <c r="D103" s="39" t="s">
        <v>14</v>
      </c>
      <c r="E103" s="50">
        <v>0</v>
      </c>
      <c r="F103" s="49">
        <f t="shared" si="1"/>
        <v>0</v>
      </c>
      <c r="G103" s="22"/>
      <c r="H103" s="11"/>
      <c r="I103" s="13"/>
      <c r="K103" s="2" t="s">
        <v>263</v>
      </c>
    </row>
    <row r="104" spans="1:11" ht="25.5" x14ac:dyDescent="0.2">
      <c r="A104" s="43" t="s">
        <v>264</v>
      </c>
      <c r="B104" s="44" t="s">
        <v>265</v>
      </c>
      <c r="C104" s="39">
        <v>6</v>
      </c>
      <c r="D104" s="39" t="s">
        <v>14</v>
      </c>
      <c r="E104" s="50">
        <v>0</v>
      </c>
      <c r="F104" s="49">
        <f t="shared" si="1"/>
        <v>0</v>
      </c>
      <c r="G104" s="22"/>
      <c r="H104" s="11"/>
      <c r="I104" s="13"/>
      <c r="K104" s="2" t="s">
        <v>266</v>
      </c>
    </row>
    <row r="105" spans="1:11" ht="18" customHeight="1" x14ac:dyDescent="0.2">
      <c r="A105" s="43" t="s">
        <v>267</v>
      </c>
      <c r="B105" s="44" t="s">
        <v>268</v>
      </c>
      <c r="C105" s="39">
        <v>90</v>
      </c>
      <c r="D105" s="39" t="s">
        <v>14</v>
      </c>
      <c r="E105" s="50">
        <v>0</v>
      </c>
      <c r="F105" s="49">
        <f t="shared" si="1"/>
        <v>0</v>
      </c>
      <c r="G105" s="22"/>
      <c r="H105" s="11"/>
      <c r="I105" s="13"/>
      <c r="K105" s="2" t="s">
        <v>269</v>
      </c>
    </row>
    <row r="106" spans="1:11" ht="25.5" x14ac:dyDescent="0.2">
      <c r="A106" s="43" t="s">
        <v>270</v>
      </c>
      <c r="B106" s="44" t="s">
        <v>271</v>
      </c>
      <c r="C106" s="39">
        <v>320</v>
      </c>
      <c r="D106" s="39" t="s">
        <v>14</v>
      </c>
      <c r="E106" s="50">
        <v>0</v>
      </c>
      <c r="F106" s="49">
        <f t="shared" si="1"/>
        <v>0</v>
      </c>
      <c r="G106" s="22"/>
      <c r="H106" s="11"/>
      <c r="I106" s="13"/>
      <c r="K106" s="2" t="s">
        <v>272</v>
      </c>
    </row>
    <row r="107" spans="1:11" ht="18" customHeight="1" x14ac:dyDescent="0.2">
      <c r="A107" s="43" t="s">
        <v>273</v>
      </c>
      <c r="B107" s="44" t="s">
        <v>274</v>
      </c>
      <c r="C107" s="39">
        <v>20</v>
      </c>
      <c r="D107" s="39" t="s">
        <v>14</v>
      </c>
      <c r="E107" s="50">
        <v>0</v>
      </c>
      <c r="F107" s="49">
        <f t="shared" si="1"/>
        <v>0</v>
      </c>
      <c r="G107" s="22"/>
      <c r="H107" s="11"/>
      <c r="I107" s="13"/>
      <c r="K107" s="2" t="s">
        <v>275</v>
      </c>
    </row>
    <row r="108" spans="1:11" ht="18" customHeight="1" x14ac:dyDescent="0.2">
      <c r="A108" s="43" t="s">
        <v>276</v>
      </c>
      <c r="B108" s="44" t="s">
        <v>277</v>
      </c>
      <c r="C108" s="39">
        <v>4</v>
      </c>
      <c r="D108" s="39" t="s">
        <v>14</v>
      </c>
      <c r="E108" s="50">
        <v>0</v>
      </c>
      <c r="F108" s="49">
        <f t="shared" si="1"/>
        <v>0</v>
      </c>
      <c r="G108" s="22"/>
      <c r="H108" s="11"/>
      <c r="I108" s="13"/>
      <c r="K108" s="2" t="s">
        <v>278</v>
      </c>
    </row>
    <row r="109" spans="1:11" ht="18" customHeight="1" x14ac:dyDescent="0.2">
      <c r="A109" s="43" t="s">
        <v>279</v>
      </c>
      <c r="B109" s="38" t="s">
        <v>280</v>
      </c>
      <c r="C109" s="39">
        <v>200</v>
      </c>
      <c r="D109" s="39" t="s">
        <v>14</v>
      </c>
      <c r="E109" s="50">
        <v>0</v>
      </c>
      <c r="F109" s="49">
        <f t="shared" si="1"/>
        <v>0</v>
      </c>
      <c r="G109" s="22"/>
      <c r="H109" s="11"/>
      <c r="I109" s="13"/>
      <c r="K109" s="2" t="s">
        <v>281</v>
      </c>
    </row>
    <row r="110" spans="1:11" ht="18" customHeight="1" x14ac:dyDescent="0.2">
      <c r="A110" s="43" t="s">
        <v>282</v>
      </c>
      <c r="B110" s="38" t="s">
        <v>283</v>
      </c>
      <c r="C110" s="39">
        <v>400</v>
      </c>
      <c r="D110" s="39" t="s">
        <v>14</v>
      </c>
      <c r="E110" s="50">
        <v>0</v>
      </c>
      <c r="F110" s="49">
        <f t="shared" si="1"/>
        <v>0</v>
      </c>
      <c r="G110" s="22"/>
      <c r="H110" s="11"/>
      <c r="I110" s="13"/>
      <c r="K110" s="2" t="s">
        <v>284</v>
      </c>
    </row>
    <row r="111" spans="1:11" ht="18" customHeight="1" x14ac:dyDescent="0.2">
      <c r="A111" s="43" t="s">
        <v>285</v>
      </c>
      <c r="B111" s="38" t="s">
        <v>286</v>
      </c>
      <c r="C111" s="39">
        <v>20</v>
      </c>
      <c r="D111" s="39" t="s">
        <v>14</v>
      </c>
      <c r="E111" s="50">
        <v>0</v>
      </c>
      <c r="F111" s="49">
        <f t="shared" si="1"/>
        <v>0</v>
      </c>
      <c r="G111" s="22"/>
      <c r="H111" s="11"/>
      <c r="I111" s="13"/>
      <c r="K111" s="2" t="s">
        <v>287</v>
      </c>
    </row>
    <row r="112" spans="1:11" s="32" customFormat="1" ht="20.100000000000001" customHeight="1" x14ac:dyDescent="0.25">
      <c r="A112" s="75" t="s">
        <v>288</v>
      </c>
      <c r="B112" s="76"/>
      <c r="C112" s="76"/>
      <c r="D112" s="76"/>
      <c r="E112" s="76"/>
      <c r="F112" s="77"/>
      <c r="G112" s="29"/>
      <c r="H112" s="30"/>
      <c r="I112" s="31"/>
      <c r="K112" s="36" t="str">
        <f>RIGHT(A112,LEN(A112)-5)</f>
        <v>ory 5 - Related Products (Misc.)</v>
      </c>
    </row>
    <row r="113" spans="1:11" ht="18" customHeight="1" x14ac:dyDescent="0.2">
      <c r="A113" s="37">
        <v>5.0999999999999996</v>
      </c>
      <c r="B113" s="44" t="s">
        <v>289</v>
      </c>
      <c r="C113" s="39">
        <v>36</v>
      </c>
      <c r="D113" s="39" t="s">
        <v>14</v>
      </c>
      <c r="E113" s="50">
        <v>0</v>
      </c>
      <c r="F113" s="49">
        <f t="shared" si="1"/>
        <v>0</v>
      </c>
      <c r="G113" s="10"/>
      <c r="H113" s="11"/>
      <c r="I113" s="13"/>
      <c r="K113" s="2" t="s">
        <v>290</v>
      </c>
    </row>
    <row r="114" spans="1:11" ht="18" customHeight="1" x14ac:dyDescent="0.2">
      <c r="A114" s="37">
        <v>5.2</v>
      </c>
      <c r="B114" s="38" t="s">
        <v>291</v>
      </c>
      <c r="C114" s="39">
        <v>16</v>
      </c>
      <c r="D114" s="39" t="s">
        <v>14</v>
      </c>
      <c r="E114" s="50">
        <v>0</v>
      </c>
      <c r="F114" s="49">
        <f t="shared" si="1"/>
        <v>0</v>
      </c>
      <c r="G114" s="10" t="s">
        <v>292</v>
      </c>
      <c r="H114" s="11"/>
      <c r="I114" s="13">
        <v>6</v>
      </c>
      <c r="K114" s="1" t="s">
        <v>293</v>
      </c>
    </row>
    <row r="115" spans="1:11" ht="18" customHeight="1" x14ac:dyDescent="0.2">
      <c r="A115" s="37">
        <v>5.3</v>
      </c>
      <c r="B115" s="38" t="s">
        <v>294</v>
      </c>
      <c r="C115" s="39">
        <v>10</v>
      </c>
      <c r="D115" s="39" t="s">
        <v>14</v>
      </c>
      <c r="E115" s="50">
        <v>0</v>
      </c>
      <c r="F115" s="49">
        <f t="shared" si="1"/>
        <v>0</v>
      </c>
      <c r="G115" s="10" t="s">
        <v>295</v>
      </c>
      <c r="H115" s="11"/>
      <c r="I115" s="12"/>
      <c r="K115" s="1" t="s">
        <v>296</v>
      </c>
    </row>
    <row r="116" spans="1:11" ht="18" customHeight="1" x14ac:dyDescent="0.2">
      <c r="A116" s="37">
        <v>5.4</v>
      </c>
      <c r="B116" s="38" t="s">
        <v>297</v>
      </c>
      <c r="C116" s="39">
        <v>32</v>
      </c>
      <c r="D116" s="39" t="s">
        <v>14</v>
      </c>
      <c r="E116" s="50">
        <v>0</v>
      </c>
      <c r="F116" s="49">
        <f t="shared" si="1"/>
        <v>0</v>
      </c>
      <c r="G116" s="17" t="s">
        <v>298</v>
      </c>
      <c r="H116" s="18"/>
      <c r="I116" s="20">
        <v>20</v>
      </c>
      <c r="K116" s="1" t="s">
        <v>299</v>
      </c>
    </row>
    <row r="117" spans="1:11" ht="18" customHeight="1" x14ac:dyDescent="0.2">
      <c r="A117" s="37">
        <v>5.5</v>
      </c>
      <c r="B117" s="38" t="s">
        <v>300</v>
      </c>
      <c r="C117" s="39">
        <v>6</v>
      </c>
      <c r="D117" s="39" t="s">
        <v>14</v>
      </c>
      <c r="E117" s="50">
        <v>0</v>
      </c>
      <c r="F117" s="49">
        <f t="shared" si="1"/>
        <v>0</v>
      </c>
      <c r="G117" s="10" t="s">
        <v>301</v>
      </c>
      <c r="H117" s="11"/>
      <c r="I117" s="12"/>
      <c r="K117" s="1" t="s">
        <v>302</v>
      </c>
    </row>
    <row r="118" spans="1:11" ht="18" customHeight="1" x14ac:dyDescent="0.2">
      <c r="A118" s="37">
        <v>5.6</v>
      </c>
      <c r="B118" s="38" t="s">
        <v>303</v>
      </c>
      <c r="C118" s="39">
        <v>12</v>
      </c>
      <c r="D118" s="39" t="s">
        <v>14</v>
      </c>
      <c r="E118" s="50">
        <v>0</v>
      </c>
      <c r="F118" s="49">
        <f t="shared" si="1"/>
        <v>0</v>
      </c>
      <c r="G118" s="10"/>
      <c r="H118" s="11"/>
      <c r="I118" s="12"/>
      <c r="K118" s="1" t="s">
        <v>304</v>
      </c>
    </row>
    <row r="119" spans="1:11" ht="18" customHeight="1" x14ac:dyDescent="0.2">
      <c r="A119" s="37">
        <v>5.7</v>
      </c>
      <c r="B119" s="38" t="s">
        <v>305</v>
      </c>
      <c r="C119" s="39">
        <v>40</v>
      </c>
      <c r="D119" s="39" t="s">
        <v>14</v>
      </c>
      <c r="E119" s="50">
        <v>0</v>
      </c>
      <c r="F119" s="49">
        <f t="shared" si="1"/>
        <v>0</v>
      </c>
      <c r="G119" s="10"/>
      <c r="H119" s="11"/>
      <c r="I119" s="12"/>
      <c r="K119" s="1" t="s">
        <v>306</v>
      </c>
    </row>
    <row r="120" spans="1:11" ht="18" customHeight="1" x14ac:dyDescent="0.2">
      <c r="A120" s="37">
        <v>5.8</v>
      </c>
      <c r="B120" s="38" t="s">
        <v>307</v>
      </c>
      <c r="C120" s="39">
        <v>16</v>
      </c>
      <c r="D120" s="39" t="s">
        <v>14</v>
      </c>
      <c r="E120" s="50">
        <v>0</v>
      </c>
      <c r="F120" s="49">
        <f t="shared" si="1"/>
        <v>0</v>
      </c>
      <c r="G120" s="10"/>
      <c r="H120" s="11"/>
      <c r="I120" s="12"/>
      <c r="K120" s="1" t="s">
        <v>308</v>
      </c>
    </row>
    <row r="121" spans="1:11" ht="18" customHeight="1" x14ac:dyDescent="0.2">
      <c r="A121" s="37">
        <v>5.9</v>
      </c>
      <c r="B121" s="38" t="s">
        <v>309</v>
      </c>
      <c r="C121" s="39">
        <v>24</v>
      </c>
      <c r="D121" s="39" t="s">
        <v>14</v>
      </c>
      <c r="E121" s="50">
        <v>0</v>
      </c>
      <c r="F121" s="49">
        <f t="shared" si="1"/>
        <v>0</v>
      </c>
      <c r="G121" s="10"/>
      <c r="H121" s="11"/>
      <c r="I121" s="12"/>
      <c r="K121" s="1" t="s">
        <v>310</v>
      </c>
    </row>
    <row r="122" spans="1:11" ht="18" customHeight="1" x14ac:dyDescent="0.2">
      <c r="A122" s="67" t="s">
        <v>320</v>
      </c>
      <c r="B122" s="42" t="s">
        <v>321</v>
      </c>
      <c r="C122" s="67" t="s">
        <v>324</v>
      </c>
      <c r="D122" s="52"/>
      <c r="E122" s="59"/>
      <c r="F122" s="60"/>
      <c r="G122" s="61"/>
      <c r="H122" s="62"/>
      <c r="I122" s="63"/>
    </row>
    <row r="123" spans="1:11" s="32" customFormat="1" ht="20.100000000000001" customHeight="1" x14ac:dyDescent="0.25">
      <c r="A123" s="71" t="s">
        <v>319</v>
      </c>
      <c r="B123" s="71"/>
      <c r="C123" s="71"/>
      <c r="D123" s="55"/>
      <c r="E123" s="55"/>
      <c r="F123" s="55"/>
      <c r="G123" s="56"/>
      <c r="H123" s="57"/>
      <c r="I123" s="57"/>
      <c r="K123" s="36" t="str">
        <f>RIGHT(A123,LEN(A123)-5)</f>
        <v>ory 6 - Catalog and Pick-up Discount</v>
      </c>
    </row>
    <row r="124" spans="1:11" ht="18" customHeight="1" x14ac:dyDescent="0.2">
      <c r="A124" s="37">
        <v>6.1</v>
      </c>
      <c r="B124" s="38" t="s">
        <v>311</v>
      </c>
      <c r="C124" s="79"/>
      <c r="D124" s="52"/>
      <c r="E124" s="54"/>
      <c r="F124" s="52"/>
      <c r="G124" s="64"/>
      <c r="H124" s="65"/>
      <c r="I124" s="66"/>
    </row>
    <row r="125" spans="1:11" ht="18" customHeight="1" x14ac:dyDescent="0.2">
      <c r="A125" s="37">
        <v>6.2</v>
      </c>
      <c r="B125" s="38" t="s">
        <v>312</v>
      </c>
      <c r="C125" s="79"/>
      <c r="D125" s="52"/>
      <c r="E125" s="54"/>
      <c r="F125" s="52"/>
      <c r="G125" s="53"/>
      <c r="H125" s="24"/>
      <c r="I125" s="25"/>
    </row>
    <row r="126" spans="1:11" ht="18" customHeight="1" x14ac:dyDescent="0.2">
      <c r="A126" s="37">
        <v>6.3</v>
      </c>
      <c r="B126" s="38" t="s">
        <v>313</v>
      </c>
      <c r="C126" s="79"/>
      <c r="D126" s="52"/>
      <c r="E126" s="54"/>
      <c r="F126" s="52"/>
      <c r="G126" s="53"/>
      <c r="H126" s="24"/>
      <c r="I126" s="25"/>
    </row>
    <row r="127" spans="1:11" ht="18" customHeight="1" x14ac:dyDescent="0.2">
      <c r="A127" s="37">
        <v>6.4</v>
      </c>
      <c r="B127" s="38" t="s">
        <v>314</v>
      </c>
      <c r="C127" s="79" t="s">
        <v>326</v>
      </c>
      <c r="D127" s="52"/>
      <c r="E127" s="54"/>
      <c r="F127" s="52"/>
      <c r="G127" s="53"/>
      <c r="H127" s="24"/>
      <c r="I127" s="25"/>
    </row>
    <row r="128" spans="1:11" ht="18" customHeight="1" x14ac:dyDescent="0.2">
      <c r="A128" s="37">
        <v>6.5</v>
      </c>
      <c r="B128" s="38" t="s">
        <v>315</v>
      </c>
      <c r="C128" s="79"/>
      <c r="D128" s="52"/>
      <c r="E128" s="54"/>
      <c r="F128" s="52"/>
      <c r="G128" s="53"/>
      <c r="H128" s="24"/>
      <c r="I128" s="25"/>
    </row>
    <row r="129" spans="1:11" ht="18" customHeight="1" x14ac:dyDescent="0.2">
      <c r="A129" s="37">
        <v>6.6</v>
      </c>
      <c r="B129" s="38" t="s">
        <v>316</v>
      </c>
      <c r="C129" s="79"/>
      <c r="D129" s="52"/>
      <c r="E129" s="54"/>
      <c r="F129" s="52"/>
      <c r="G129" s="53"/>
      <c r="H129" s="24"/>
      <c r="I129" s="25"/>
    </row>
    <row r="130" spans="1:11" ht="25.5" customHeight="1" x14ac:dyDescent="0.2">
      <c r="A130" s="37">
        <v>6.7</v>
      </c>
      <c r="B130" s="44" t="s">
        <v>318</v>
      </c>
      <c r="C130" s="79"/>
    </row>
    <row r="131" spans="1:11" s="32" customFormat="1" ht="18" customHeight="1" x14ac:dyDescent="0.25">
      <c r="A131" s="40" t="s">
        <v>320</v>
      </c>
      <c r="B131" s="41" t="s">
        <v>321</v>
      </c>
      <c r="C131" s="80" t="s">
        <v>322</v>
      </c>
      <c r="D131" s="55"/>
      <c r="E131" s="55"/>
      <c r="F131" s="55"/>
      <c r="G131" s="56"/>
      <c r="H131" s="57"/>
      <c r="I131" s="57"/>
      <c r="K131" s="36"/>
    </row>
    <row r="132" spans="1:11" s="32" customFormat="1" ht="27.75" customHeight="1" x14ac:dyDescent="0.25">
      <c r="A132" s="68" t="s">
        <v>325</v>
      </c>
      <c r="B132" s="69"/>
      <c r="C132" s="70"/>
      <c r="D132" s="55"/>
      <c r="E132" s="55"/>
      <c r="F132" s="55"/>
      <c r="G132" s="51"/>
      <c r="H132" s="30"/>
      <c r="I132" s="31"/>
      <c r="K132" s="36" t="str">
        <f>RIGHT(A132,LEN(A132)-5)</f>
        <v>ory 7 - Insecticide with application
Delivery and application services will be needed on an as-needed basis, at various City locations</v>
      </c>
    </row>
    <row r="133" spans="1:11" ht="18" customHeight="1" x14ac:dyDescent="0.2">
      <c r="A133" s="58">
        <v>7.1</v>
      </c>
      <c r="B133" s="38" t="s">
        <v>323</v>
      </c>
      <c r="C133" s="50">
        <v>0</v>
      </c>
    </row>
  </sheetData>
  <sheetProtection algorithmName="SHA-512" hashValue="MozMkNnILasD98//jDU7hsZROAXgcs4Jru0EjwigqxSc0+60bmk6vMR2Z0InglwBtWfrXKt0zxzcWb/8gXzBcQ==" saltValue="xP1sNtfbPoeruoDafecOzg==" spinCount="100000" sheet="1" objects="1" scenarios="1"/>
  <mergeCells count="10">
    <mergeCell ref="A132:C132"/>
    <mergeCell ref="A123:C123"/>
    <mergeCell ref="A1:F1"/>
    <mergeCell ref="A2:F2"/>
    <mergeCell ref="A5:F5"/>
    <mergeCell ref="A112:F112"/>
    <mergeCell ref="A84:F84"/>
    <mergeCell ref="A69:F69"/>
    <mergeCell ref="A18:F18"/>
    <mergeCell ref="A3:F3"/>
  </mergeCells>
  <phoneticPr fontId="8" type="noConversion"/>
  <pageMargins left="1" right="1" top="1" bottom="1" header="0.5" footer="0.5"/>
  <pageSetup scale="5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435c031-b830-4571-91be-dfc6f516e481" xsi:nil="true"/>
    <lcf76f155ced4ddcb4097134ff3c332f xmlns="ec3b4dd8-7c57-48be-9f40-fd75c9c5afe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61A2976ACE974484B4292D8FFC2EE7" ma:contentTypeVersion="18" ma:contentTypeDescription="Create a new document." ma:contentTypeScope="" ma:versionID="7b3fc0996ac871f0dd615aec38b0c89f">
  <xsd:schema xmlns:xsd="http://www.w3.org/2001/XMLSchema" xmlns:xs="http://www.w3.org/2001/XMLSchema" xmlns:p="http://schemas.microsoft.com/office/2006/metadata/properties" xmlns:ns2="ec3b4dd8-7c57-48be-9f40-fd75c9c5afe8" xmlns:ns3="6435c031-b830-4571-91be-dfc6f516e481" targetNamespace="http://schemas.microsoft.com/office/2006/metadata/properties" ma:root="true" ma:fieldsID="da47a717a57197ae4ff9f512d15761eb" ns2:_="" ns3:_="">
    <xsd:import namespace="ec3b4dd8-7c57-48be-9f40-fd75c9c5afe8"/>
    <xsd:import namespace="6435c031-b830-4571-91be-dfc6f516e4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3b4dd8-7c57-48be-9f40-fd75c9c5af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3faed12-600f-4288-bcb6-3b4a6b0f689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35c031-b830-4571-91be-dfc6f516e48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40addf2-e622-4b98-ac0e-50318b49d594}" ma:internalName="TaxCatchAll" ma:showField="CatchAllData" ma:web="6435c031-b830-4571-91be-dfc6f516e4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140342-5B21-489A-82C9-1958AA29C443}">
  <ds:schemaRefs>
    <ds:schemaRef ds:uri="6435c031-b830-4571-91be-dfc6f516e481"/>
    <ds:schemaRef ds:uri="ec3b4dd8-7c57-48be-9f40-fd75c9c5afe8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65BA583-7177-48E8-A5E9-4851A78027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7B4584-665E-4206-B529-C48DEC4EE5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3b4dd8-7c57-48be-9f40-fd75c9c5afe8"/>
    <ds:schemaRef ds:uri="6435c031-b830-4571-91be-dfc6f516e4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Donald R. Enge</dc:creator>
  <cp:keywords/>
  <dc:description/>
  <cp:lastModifiedBy>Cook, Kristina</cp:lastModifiedBy>
  <cp:revision/>
  <cp:lastPrinted>2024-08-05T12:56:27Z</cp:lastPrinted>
  <dcterms:created xsi:type="dcterms:W3CDTF">2024-05-01T18:26:27Z</dcterms:created>
  <dcterms:modified xsi:type="dcterms:W3CDTF">2024-08-05T20:46:25Z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0x0101002661A2976ACE974484B4292D8FFC2EE7</vt:lpwstr>
  </property>
  <property fmtid="{D5CDD505-2E9C-101B-9397-08002B2CF9AE}" pid="3" name="MediaServiceImageTags">
    <vt:lpwstr/>
  </property>
</Properties>
</file>