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clearwater.sharepoint.com/sites/Purchasing/Shared Documents/SOLICITATION_DOCUMENTS/2024/34-24 PE &amp; Steel Pipe Fittings/2_SOLICITATION/"/>
    </mc:Choice>
  </mc:AlternateContent>
  <xr:revisionPtr revIDLastSave="118" documentId="8_{F499F22F-5406-49F6-B6B4-363ECD00A0D6}" xr6:coauthVersionLast="47" xr6:coauthVersionMax="47" xr10:uidLastSave="{6305716F-6FC5-4CD7-83E3-1C7F39672834}"/>
  <workbookProtection lockStructure="1"/>
  <bookViews>
    <workbookView xWindow="-120" yWindow="-120" windowWidth="29040" windowHeight="15840" xr2:uid="{00000000-000D-0000-FFFF-FFFF00000000}"/>
  </bookViews>
  <sheets>
    <sheet name="Posting" sheetId="5" r:id="rId1"/>
  </sheets>
  <definedNames>
    <definedName name="_xlnm.Print_Area" localSheetId="0">Posting!$A$1:$F$322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5" l="1"/>
  <c r="F26" i="5"/>
  <c r="F27" i="5"/>
  <c r="F24" i="5"/>
  <c r="F15" i="5"/>
  <c r="F16" i="5"/>
  <c r="F17" i="5"/>
  <c r="F18" i="5"/>
  <c r="F19" i="5"/>
  <c r="F14" i="5"/>
  <c r="F7" i="5"/>
  <c r="F8" i="5"/>
  <c r="F9" i="5"/>
  <c r="F10" i="5"/>
  <c r="F6" i="5"/>
  <c r="F111" i="5"/>
  <c r="F106" i="5"/>
  <c r="F107" i="5"/>
  <c r="F108" i="5"/>
  <c r="F109" i="5"/>
  <c r="F110" i="5"/>
  <c r="F105" i="5"/>
  <c r="F154" i="5"/>
  <c r="F155" i="5"/>
  <c r="F195" i="5"/>
  <c r="F194" i="5"/>
  <c r="F193" i="5"/>
  <c r="F192" i="5"/>
  <c r="F191" i="5"/>
  <c r="F190" i="5"/>
  <c r="F279" i="5"/>
  <c r="F278" i="5"/>
  <c r="F277" i="5"/>
  <c r="F276" i="5"/>
  <c r="F264" i="5"/>
  <c r="F263" i="5"/>
  <c r="F262" i="5"/>
  <c r="F265" i="5"/>
  <c r="F266" i="5"/>
  <c r="F267" i="5"/>
  <c r="F275" i="5" l="1"/>
  <c r="F274" i="5"/>
  <c r="F273" i="5"/>
  <c r="F272" i="5"/>
  <c r="F280" i="5" s="1"/>
  <c r="F261" i="5"/>
  <c r="F260" i="5"/>
  <c r="F259" i="5"/>
  <c r="F258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30" i="5"/>
  <c r="F231" i="5"/>
  <c r="F232" i="5"/>
  <c r="F233" i="5"/>
  <c r="F234" i="5"/>
  <c r="F235" i="5"/>
  <c r="F236" i="5"/>
  <c r="F229" i="5"/>
  <c r="F228" i="5"/>
  <c r="F227" i="5"/>
  <c r="F226" i="5"/>
  <c r="F225" i="5"/>
  <c r="F224" i="5"/>
  <c r="F223" i="5"/>
  <c r="F222" i="5"/>
  <c r="F221" i="5"/>
  <c r="F220" i="5"/>
  <c r="F172" i="5"/>
  <c r="F147" i="5"/>
  <c r="F156" i="5"/>
  <c r="F151" i="5"/>
  <c r="F149" i="5"/>
  <c r="F52" i="5"/>
  <c r="F51" i="5"/>
  <c r="E298" i="5"/>
  <c r="F268" i="5" l="1"/>
  <c r="E312" i="5" s="1"/>
  <c r="E313" i="5"/>
  <c r="F254" i="5"/>
  <c r="E311" i="5" s="1"/>
  <c r="F237" i="5"/>
  <c r="E310" i="5" s="1"/>
  <c r="F28" i="5"/>
  <c r="F127" i="5" l="1"/>
  <c r="F128" i="5"/>
  <c r="F126" i="5"/>
  <c r="F285" i="5"/>
  <c r="F286" i="5"/>
  <c r="F287" i="5"/>
  <c r="F288" i="5"/>
  <c r="F289" i="5"/>
  <c r="F290" i="5"/>
  <c r="F284" i="5"/>
  <c r="F212" i="5"/>
  <c r="F213" i="5"/>
  <c r="F214" i="5"/>
  <c r="F215" i="5"/>
  <c r="F211" i="5"/>
  <c r="F202" i="5"/>
  <c r="F203" i="5"/>
  <c r="F204" i="5"/>
  <c r="F205" i="5"/>
  <c r="F201" i="5"/>
  <c r="F180" i="5"/>
  <c r="F181" i="5"/>
  <c r="F182" i="5"/>
  <c r="F183" i="5"/>
  <c r="F184" i="5"/>
  <c r="F185" i="5"/>
  <c r="F186" i="5"/>
  <c r="F187" i="5"/>
  <c r="F188" i="5"/>
  <c r="F189" i="5"/>
  <c r="F179" i="5"/>
  <c r="F163" i="5"/>
  <c r="F164" i="5"/>
  <c r="F166" i="5"/>
  <c r="F167" i="5"/>
  <c r="F169" i="5"/>
  <c r="F170" i="5"/>
  <c r="F165" i="5"/>
  <c r="F168" i="5"/>
  <c r="F171" i="5"/>
  <c r="F173" i="5"/>
  <c r="F162" i="5"/>
  <c r="F145" i="5"/>
  <c r="F146" i="5"/>
  <c r="F148" i="5"/>
  <c r="F150" i="5"/>
  <c r="F152" i="5"/>
  <c r="F153" i="5"/>
  <c r="F144" i="5"/>
  <c r="F135" i="5"/>
  <c r="F136" i="5"/>
  <c r="F137" i="5"/>
  <c r="F138" i="5"/>
  <c r="F134" i="5"/>
  <c r="F117" i="5"/>
  <c r="F118" i="5"/>
  <c r="F119" i="5"/>
  <c r="F120" i="5"/>
  <c r="F116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85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33" i="5"/>
  <c r="F11" i="5"/>
  <c r="E296" i="5" s="1"/>
  <c r="F129" i="5"/>
  <c r="E303" i="5" s="1"/>
  <c r="F20" i="5" l="1"/>
  <c r="E297" i="5" s="1"/>
  <c r="F291" i="5"/>
  <c r="E314" i="5" s="1"/>
  <c r="F174" i="5"/>
  <c r="E306" i="5" s="1"/>
  <c r="F157" i="5"/>
  <c r="E305" i="5" s="1"/>
  <c r="F80" i="5"/>
  <c r="E299" i="5" s="1"/>
  <c r="F100" i="5"/>
  <c r="E300" i="5" s="1"/>
  <c r="F216" i="5"/>
  <c r="E309" i="5" s="1"/>
  <c r="F206" i="5"/>
  <c r="E308" i="5" s="1"/>
  <c r="F121" i="5"/>
  <c r="E302" i="5" s="1"/>
  <c r="F196" i="5"/>
  <c r="E307" i="5" s="1"/>
  <c r="F139" i="5"/>
  <c r="E304" i="5" s="1"/>
  <c r="E301" i="5"/>
  <c r="E315" i="5" l="1"/>
</calcChain>
</file>

<file path=xl/sharedStrings.xml><?xml version="1.0" encoding="utf-8"?>
<sst xmlns="http://schemas.openxmlformats.org/spreadsheetml/2006/main" count="591" uniqueCount="236">
  <si>
    <t>Instructions:  Complete the unit price for each item.  Include completed Exhibit A with your bid submittal package.</t>
  </si>
  <si>
    <t>NOTE:  Vendors are not required to bid on all items in Exhibits A however all items within a specific Group shall be bid on in order to be considered for award of that Group.</t>
  </si>
  <si>
    <r>
      <t xml:space="preserve">Group 1:   </t>
    </r>
    <r>
      <rPr>
        <b/>
        <u/>
        <sz val="10"/>
        <color indexed="8"/>
        <rFont val="Arial"/>
        <family val="2"/>
      </rPr>
      <t>PIPE - 2406 RESIN</t>
    </r>
  </si>
  <si>
    <t xml:space="preserve">Item </t>
  </si>
  <si>
    <t>Description</t>
  </si>
  <si>
    <t>Quantity</t>
  </si>
  <si>
    <t>Unit</t>
  </si>
  <si>
    <t>Unit Price</t>
  </si>
  <si>
    <t>Subtotal</t>
  </si>
  <si>
    <t>1/2 INCH CTS</t>
  </si>
  <si>
    <t xml:space="preserve">Foot </t>
  </si>
  <si>
    <t>3/4 INCH IPS</t>
  </si>
  <si>
    <t>1 INCH IPS</t>
  </si>
  <si>
    <t>1 1/4 INCH IPS</t>
  </si>
  <si>
    <t>2 INCH IPS</t>
  </si>
  <si>
    <t>Total for Group 1:</t>
  </si>
  <si>
    <r>
      <t xml:space="preserve">Group 2:   </t>
    </r>
    <r>
      <rPr>
        <b/>
        <u/>
        <sz val="10"/>
        <color rgb="FF000000"/>
        <rFont val="Arial"/>
        <family val="2"/>
      </rPr>
      <t>PIPE - 3408 RESIN</t>
    </r>
  </si>
  <si>
    <t>4 INCH IPS</t>
  </si>
  <si>
    <t>6 INCH IPS</t>
  </si>
  <si>
    <t>8 INCH IPS</t>
  </si>
  <si>
    <t>12 INCH IPS</t>
  </si>
  <si>
    <t>14 INCH IPS</t>
  </si>
  <si>
    <t>16 INCH IPS</t>
  </si>
  <si>
    <t>Total for Group 2:</t>
  </si>
  <si>
    <r>
      <rPr>
        <b/>
        <sz val="10"/>
        <color rgb="FF000000"/>
        <rFont val="Arial"/>
        <family val="2"/>
      </rPr>
      <t xml:space="preserve">Group 3:   </t>
    </r>
    <r>
      <rPr>
        <b/>
        <u/>
        <sz val="10"/>
        <color rgb="FF000000"/>
        <rFont val="Arial"/>
        <family val="2"/>
      </rPr>
      <t>PE EXCESS FLOW VALVES - 2406 RESIN</t>
    </r>
  </si>
  <si>
    <t>5/8 INCH PE (1/2 CTS)</t>
  </si>
  <si>
    <t>Each</t>
  </si>
  <si>
    <t>Total for Group 3:</t>
  </si>
  <si>
    <r>
      <rPr>
        <b/>
        <sz val="10"/>
        <color rgb="FF000000"/>
        <rFont val="Arial"/>
        <family val="2"/>
      </rPr>
      <t xml:space="preserve">Group 4:  </t>
    </r>
    <r>
      <rPr>
        <b/>
        <u/>
        <sz val="10"/>
        <color rgb="FF000000"/>
        <rFont val="Arial"/>
        <family val="2"/>
      </rPr>
      <t>FITTINGS - 2406 RESIN</t>
    </r>
  </si>
  <si>
    <t>Note:  These fittings are both socket and butt fusion, refer to their descriptions.</t>
  </si>
  <si>
    <t>3/4 INCH IPS SOCKET 90 ELBOW</t>
  </si>
  <si>
    <t>3/4 INCH IPS BUTT 90 ELBOW</t>
  </si>
  <si>
    <t>1 INCH IPS SOCKET 90 ELBOW</t>
  </si>
  <si>
    <t>1 INCH IPS BUTT 90 ELBOW</t>
  </si>
  <si>
    <t>1 1/4 INCH IPS SOCKET 90 ELBOW</t>
  </si>
  <si>
    <t>1 1/4 INCH IPS BUTT 90 ELBOW</t>
  </si>
  <si>
    <t>2 INCH IPS SOCKET 90 ELBOW</t>
  </si>
  <si>
    <t>2 INCH IPS BUTT 90 ELBOW</t>
  </si>
  <si>
    <t>4 INCH IPS BUTT 90 ELBOW</t>
  </si>
  <si>
    <t>6 INCH IPS BUTT 90 ELBOW</t>
  </si>
  <si>
    <t>8 INCH IPS BUTT 90 ELBOW</t>
  </si>
  <si>
    <t>4 INCH IPS BUTT 45 ELBOW</t>
  </si>
  <si>
    <t>6 INCH IPS BUTT 45 ELBOW</t>
  </si>
  <si>
    <t>8 INCH IPS BUTT 45 ELBOW</t>
  </si>
  <si>
    <t>1/2 INCH CTS SOCKET TEE</t>
  </si>
  <si>
    <t>3/4 INCH IPS SOCKET TEE</t>
  </si>
  <si>
    <t>1 INCH IPS SOCKET TEE</t>
  </si>
  <si>
    <t>1 INCH IPS BUTT TEE</t>
  </si>
  <si>
    <t>1 1/4 INCH IPS SOCKET TEE</t>
  </si>
  <si>
    <t>1 1/4 INCH IPS BUTT TEE</t>
  </si>
  <si>
    <t>2 INCH IPS SOCKET TEE</t>
  </si>
  <si>
    <t>2 INCH IPS BUTT TEE</t>
  </si>
  <si>
    <t>4 INCH IPS BUTT TEE</t>
  </si>
  <si>
    <t>6 INCH IPS BUTT TEE</t>
  </si>
  <si>
    <t>8 INCH IPS BUTT TEE</t>
  </si>
  <si>
    <t>1/2 INCH CTS SOCKET CAP</t>
  </si>
  <si>
    <t>3/4 INCH IPS SOCKET CAP</t>
  </si>
  <si>
    <t>1 INCH IPS SOCKET CAP</t>
  </si>
  <si>
    <t>1 1/4 INCH IPS SOCKET CAP</t>
  </si>
  <si>
    <t>2 INCH IPS SOCKET CAP</t>
  </si>
  <si>
    <t>4 INCH IPS BUTT CAP</t>
  </si>
  <si>
    <t>6 INCH IPS BUTT CAP</t>
  </si>
  <si>
    <t>8 INCH IPS BUTT CAP</t>
  </si>
  <si>
    <t>4 X 2 INCH IPS BUTT REDUCER</t>
  </si>
  <si>
    <t>6 X 4 INCH IPS BUTT REDUCER</t>
  </si>
  <si>
    <t>8 X 6 INCH IPS BUTT REDUCER</t>
  </si>
  <si>
    <t>1/2 INCH CTS SOCKET COUPLING</t>
  </si>
  <si>
    <t>3/4 INCH IPS SOCKET COUPLING</t>
  </si>
  <si>
    <t>1 INCH IPS SOCKET COUPLING</t>
  </si>
  <si>
    <t>1 1/4 INCH IPS SOCKET COUPLING</t>
  </si>
  <si>
    <t>2 INCH IPS SOCKET COUPLING</t>
  </si>
  <si>
    <t>2 X 1 INCH IPS SOCKET COUPLING</t>
  </si>
  <si>
    <t>2 x 1 1/4 INCH IPS SOCKET COUPLING</t>
  </si>
  <si>
    <t>1 1/4 x 1 INCH IPS SOCKET COUPLING</t>
  </si>
  <si>
    <t>1 IPS X 3/4 INCH IPS SOCKET COUPLING</t>
  </si>
  <si>
    <t>1 IPS X 1/2 INCH IPS SOCKET COUPLING</t>
  </si>
  <si>
    <t>3/4 IPS X 1/2 INCH IPS SOCKET COUPLING</t>
  </si>
  <si>
    <t>Total for Group 4:</t>
  </si>
  <si>
    <r>
      <rPr>
        <b/>
        <sz val="10"/>
        <color rgb="FF000000"/>
        <rFont val="Arial"/>
        <family val="2"/>
      </rPr>
      <t xml:space="preserve">Group 5:   </t>
    </r>
    <r>
      <rPr>
        <b/>
        <u/>
        <sz val="10"/>
        <color rgb="FF000000"/>
        <rFont val="Arial"/>
        <family val="2"/>
      </rPr>
      <t>FITTINGS - 3408 RESIN</t>
    </r>
  </si>
  <si>
    <t>Total for Group 5:</t>
  </si>
  <si>
    <r>
      <rPr>
        <b/>
        <sz val="10"/>
        <color rgb="FF000000"/>
        <rFont val="Arial"/>
        <family val="2"/>
      </rPr>
      <t xml:space="preserve">Group 6:   </t>
    </r>
    <r>
      <rPr>
        <b/>
        <u/>
        <sz val="10"/>
        <color rgb="FF000000"/>
        <rFont val="Arial"/>
        <family val="2"/>
      </rPr>
      <t>TRANSITIONS</t>
    </r>
  </si>
  <si>
    <t xml:space="preserve">Note:  All transitions must be epoxy coated for environmetal purposes, and have a minimum length of 12 inches P.E., and 12 inches steel pipe,  plus threaded on steel end. </t>
  </si>
  <si>
    <t>1 INCH IPS X 1 INCH MIP (SDR-11)</t>
  </si>
  <si>
    <t>1 1/4 INCH IPS X 1 1/4 INCH MIP (SDR-11)</t>
  </si>
  <si>
    <t>2 INCH IPS X 2 INCH MIP (SDR-11)</t>
  </si>
  <si>
    <t>4 INCH IPS X 4 INCH WELD (SDR-11)</t>
  </si>
  <si>
    <t>6 INCH IPS X 6 INCH WELD (SDR-11)</t>
  </si>
  <si>
    <t>8 INCH IPS X 8 INCH WELD (SDR-11)</t>
  </si>
  <si>
    <t>Total for Group 6:</t>
  </si>
  <si>
    <r>
      <rPr>
        <b/>
        <sz val="10"/>
        <color rgb="FF000000"/>
        <rFont val="Arial"/>
        <family val="2"/>
      </rPr>
      <t xml:space="preserve">Group 7:   </t>
    </r>
    <r>
      <rPr>
        <b/>
        <u/>
        <sz val="10"/>
        <color rgb="FF000000"/>
        <rFont val="Arial"/>
        <family val="2"/>
      </rPr>
      <t>POLYVALVES - 2406 RESIN</t>
    </r>
  </si>
  <si>
    <t xml:space="preserve">Note:   All polyvalves must be full port ball valves, made of resin approved by CGS. </t>
  </si>
  <si>
    <t>Total for Group 7:</t>
  </si>
  <si>
    <r>
      <rPr>
        <b/>
        <sz val="10"/>
        <color rgb="FF000000"/>
        <rFont val="Arial"/>
        <family val="2"/>
      </rPr>
      <t xml:space="preserve">Group 8:   </t>
    </r>
    <r>
      <rPr>
        <b/>
        <u/>
        <sz val="10"/>
        <color rgb="FF000000"/>
        <rFont val="Arial"/>
        <family val="2"/>
      </rPr>
      <t>POLYVALVES - 3408 RESIN</t>
    </r>
  </si>
  <si>
    <t>Total for Group 8:</t>
  </si>
  <si>
    <r>
      <rPr>
        <b/>
        <sz val="10"/>
        <color rgb="FF000000"/>
        <rFont val="Arial"/>
        <family val="2"/>
      </rPr>
      <t xml:space="preserve">Group 9:   </t>
    </r>
    <r>
      <rPr>
        <b/>
        <u/>
        <sz val="10"/>
        <color rgb="FF000000"/>
        <rFont val="Arial"/>
        <family val="2"/>
      </rPr>
      <t>RISERS</t>
    </r>
  </si>
  <si>
    <t>Note:   All risers must have a connector for attaching tracer wire, must be anodless and must also be totally epoxy coated for environmental protection.</t>
  </si>
  <si>
    <t>3/4 INCH X 1/2 INCH CTS (SDR-11)</t>
  </si>
  <si>
    <t>3/4 INCH X 3/4 INCH IPS (SDR-11)</t>
  </si>
  <si>
    <t>1 INCH X 1 INCH IPS (SDR-11)</t>
  </si>
  <si>
    <t>1 1/4 INCH X 1 1/4 INCH IPS (SDR-11)</t>
  </si>
  <si>
    <t>2 INCH X 2 INCH IPS (SDR-11)</t>
  </si>
  <si>
    <t>Total for Group 9:</t>
  </si>
  <si>
    <r>
      <rPr>
        <b/>
        <sz val="10"/>
        <color rgb="FF000000"/>
        <rFont val="Arial"/>
        <family val="2"/>
      </rPr>
      <t xml:space="preserve">Group 10:   </t>
    </r>
    <r>
      <rPr>
        <b/>
        <u/>
        <sz val="10"/>
        <color rgb="FF000000"/>
        <rFont val="Arial"/>
        <family val="2"/>
      </rPr>
      <t>STAB FITTINGS - 3408 RESIN</t>
    </r>
  </si>
  <si>
    <t>Note:   All stab fittings must employ an O.D. ( outer diameter) seal.  They must also be a genuine stab fitting, compression will not be   tolerated.</t>
  </si>
  <si>
    <t>1/2 INCH CTS X 1/2 INCH CTS</t>
  </si>
  <si>
    <t>1/2 INCH CTS X STUB CAP</t>
  </si>
  <si>
    <t>3/4 INCH IPS X 3/4 INCH IPS</t>
  </si>
  <si>
    <t>3/4 INCH IPS X STUB CAP</t>
  </si>
  <si>
    <t>1 INCH IPS X 1 INCH IPS</t>
  </si>
  <si>
    <t>1 INCH IPS X STUB CAP</t>
  </si>
  <si>
    <t>1 1/4 INCH IPS X 1 1/4 INCH IPS</t>
  </si>
  <si>
    <t>1 1/4 INCH IPS X STUB CAP</t>
  </si>
  <si>
    <t>2 INCH IPS X 2 INCH IPS</t>
  </si>
  <si>
    <t>2 INCH IPS X STUB CAP</t>
  </si>
  <si>
    <t>1 INCH IPS X 1/2 CTS STAB FITTING</t>
  </si>
  <si>
    <t>1 INCH IPS X 3/4 IPS STAB FITTING</t>
  </si>
  <si>
    <t>1/2 INCH COPPER X 5/8 INCH CTS</t>
  </si>
  <si>
    <t>Total for Group 10:</t>
  </si>
  <si>
    <t>Group 11:   ELECTROFUSION TAPPING TEES - 2406 RESIN</t>
  </si>
  <si>
    <t>Note:   All electrofusion fittings must be Central Plastics .</t>
  </si>
  <si>
    <t>2 INCH IPS X 1/2 INCH CTS</t>
  </si>
  <si>
    <t>2 INCH IPS 3/4 INCH IPS</t>
  </si>
  <si>
    <t>2 INCH IPS 1 INCH IPS</t>
  </si>
  <si>
    <t>4 INCH IPS X 1/2 INCH CTS</t>
  </si>
  <si>
    <t>4 INCH IPS X 1 INCH IPS</t>
  </si>
  <si>
    <t>4 INCH IPS X 2 INCH IPS</t>
  </si>
  <si>
    <t>6 INCH IPS X 1/2 INCH CTS</t>
  </si>
  <si>
    <t>6 INCH IPS X 1 INCH IPS</t>
  </si>
  <si>
    <t>6 INCH IPS X 2 INCH IPS</t>
  </si>
  <si>
    <t>8 INCH IPS X 1 INCH IPS</t>
  </si>
  <si>
    <t>8 INCH IPS X 2 INCH IPS</t>
  </si>
  <si>
    <t>Total for Group 11:</t>
  </si>
  <si>
    <t>Group 12:   ELECTROFUSION TAPPING TEES - 3408 RESIN</t>
  </si>
  <si>
    <t>4 INCH POLYSTOPP PE BRANCH FITTING</t>
  </si>
  <si>
    <t>6 INCH POLYSTOPP PE BRANCH FITTING</t>
  </si>
  <si>
    <t>8 INCH POLYSTOPP PE BRANCH FITTING</t>
  </si>
  <si>
    <t>4 INCH POLYSTOPP PE PLUG FITTING</t>
  </si>
  <si>
    <t>6 INCH POLYSTOPP PE PLUG FITTING</t>
  </si>
  <si>
    <t>8 INCH POLYSTOPP PE PLUG FITTING</t>
  </si>
  <si>
    <t>Total for Group 12:</t>
  </si>
  <si>
    <t>Group 13:   ELECTROFUSION COUPLINGS - 2406 RESIN</t>
  </si>
  <si>
    <t>Total for Group 13:</t>
  </si>
  <si>
    <t>Group 14:   ELECTROFUSION COUPLINGS - 3408 RESIN</t>
  </si>
  <si>
    <t>Total for Group 14:</t>
  </si>
  <si>
    <t>Group 15:   PE SOCKET FUSION TOOLS</t>
  </si>
  <si>
    <t>SOCKET FUSION HEATER</t>
  </si>
  <si>
    <t>FUSION BAG</t>
  </si>
  <si>
    <t>3/4 INCH SOCKET FACE</t>
  </si>
  <si>
    <t>5/8 INCH SOCKET FACE</t>
  </si>
  <si>
    <t>1 INCH SOCKET FACE</t>
  </si>
  <si>
    <t>1 1/4 INCH SOCKET FACE</t>
  </si>
  <si>
    <t>2 INCH SOCKET FACE</t>
  </si>
  <si>
    <t>3/4 INCH CHAMFERING TOOL</t>
  </si>
  <si>
    <t>5/8 INCH CHAMFERING TOOL</t>
  </si>
  <si>
    <t>1 INCH CHAMFERING TOOL</t>
  </si>
  <si>
    <t>1 1/4 INCH CHAMFERING TOOL</t>
  </si>
  <si>
    <t>2 INCH CHAMFERING TOOL</t>
  </si>
  <si>
    <t>3/4 INCH COLD RING</t>
  </si>
  <si>
    <t>5/8 INCH COLD RING</t>
  </si>
  <si>
    <t>1 INCH COLD RING</t>
  </si>
  <si>
    <t>1 1/4 INCH COLD RING</t>
  </si>
  <si>
    <t>2 INCH COLD RING</t>
  </si>
  <si>
    <t>Total for Group 15:</t>
  </si>
  <si>
    <t>Group 16:   PE ELECTROFUSION TOOLS</t>
  </si>
  <si>
    <t>2 INCH ROTARY PEELER</t>
  </si>
  <si>
    <t>4 INCH ROTARY PEELER</t>
  </si>
  <si>
    <t>6 INCH ROTARY PEELER</t>
  </si>
  <si>
    <t>8 INCH ROTARY PEELER</t>
  </si>
  <si>
    <t>SCRAPER BLADES</t>
  </si>
  <si>
    <t>2 INCH UNDERCLAMP</t>
  </si>
  <si>
    <t>4 INCH UNDERCLAMP</t>
  </si>
  <si>
    <t>6 INCH UNDERCLAMP</t>
  </si>
  <si>
    <t>8 INCH UNDERCLAMP</t>
  </si>
  <si>
    <t>2 INCH ELECTROFUSION COUPLING CLAMP</t>
  </si>
  <si>
    <t>4 INCH ELECTROFUSION COUPLING CLAMP</t>
  </si>
  <si>
    <t>6 INCH ELECTROFUSION COUPLING CLAMP</t>
  </si>
  <si>
    <t>8 INCH ELECTROFUSION COUPLING CLAMP</t>
  </si>
  <si>
    <t>Total for Group 16:</t>
  </si>
  <si>
    <r>
      <rPr>
        <b/>
        <sz val="10"/>
        <color rgb="FF000000"/>
        <rFont val="Arial"/>
        <family val="2"/>
      </rPr>
      <t xml:space="preserve">Group 17:  </t>
    </r>
    <r>
      <rPr>
        <b/>
        <u/>
        <sz val="10"/>
        <color rgb="FF000000"/>
        <rFont val="Arial"/>
        <family val="2"/>
      </rPr>
      <t>PE SQUEEZE TOOLS</t>
    </r>
  </si>
  <si>
    <t>GLS-26</t>
  </si>
  <si>
    <t>SMALL SERVICE SQUEEZE TOOL</t>
  </si>
  <si>
    <t>MID-RANGE SERVICE SQUEEZE TOOL</t>
  </si>
  <si>
    <t>INDIVIDUAL VISE-GRIP SQUEEZE TOOL</t>
  </si>
  <si>
    <t>4 INCH MANUAL SQUEEZE TOOL (MUSTANG OR EQUIVALENT)</t>
  </si>
  <si>
    <t>6 INCH MANUAL SQUEEZE TOOL (MUSTANG OR EQUIVALENT)</t>
  </si>
  <si>
    <t>8 INCH MANUAL SQUEEZE TOOL (MUSTANG OR EQUIVALENT)</t>
  </si>
  <si>
    <t>4 INCH HYDRAULIC SQUEEZE TOOL</t>
  </si>
  <si>
    <t>6 INCH HYDRAULIC SQUEEZE TOOL</t>
  </si>
  <si>
    <t>8 INCH HYDRAULIC SQUEEZE TOOL</t>
  </si>
  <si>
    <t>Total for Group 17:</t>
  </si>
  <si>
    <t>Group 18:  BUTT FUSION TOOLS</t>
  </si>
  <si>
    <t>2 INCH HEATING IRON</t>
  </si>
  <si>
    <t>4 INCH HEATING IRON</t>
  </si>
  <si>
    <t>6 INCH HEATING IRON</t>
  </si>
  <si>
    <t>8 INCH HEATING IRON</t>
  </si>
  <si>
    <t>2 INCH BUTT FUSION MACHINE</t>
  </si>
  <si>
    <t>4 INCH BUTT FUSION MACHINE</t>
  </si>
  <si>
    <t>6 INCH BUTT FUSION MACHINE</t>
  </si>
  <si>
    <t>8 INCH BUTT FUSION MACHINE</t>
  </si>
  <si>
    <t>EACH</t>
  </si>
  <si>
    <t>Total for Group 18:</t>
  </si>
  <si>
    <t>Group 19:   MISCELLANEOUS MATERIAL</t>
  </si>
  <si>
    <t>1/2 INCH CTS STIFFENER</t>
  </si>
  <si>
    <t>1 INCH IPS STIFFENER</t>
  </si>
  <si>
    <t>1 1/4 INCH IPS STIFFENER</t>
  </si>
  <si>
    <t>2 INCH IPS STIFFENER</t>
  </si>
  <si>
    <t>4 INCH IPS STIFFENER</t>
  </si>
  <si>
    <t>MARKERPOLES; 2 INCH ROUND W/LABEL</t>
  </si>
  <si>
    <t>VALVE BOX- PLASTIC; COMPLETE WITH CAST IRON LID PRINTED (GAS), NON-LOCKING, EXTENSION RANGE 34" - 54" SCREW ADJUSTMENT.</t>
  </si>
  <si>
    <t>Total for Group 19:</t>
  </si>
  <si>
    <t>BID TAB SUMMARY</t>
  </si>
  <si>
    <t>GROUP</t>
  </si>
  <si>
    <t>DESCRIPTION</t>
  </si>
  <si>
    <t>GROUP TOTAL</t>
  </si>
  <si>
    <t>PIPE - 2406 RESIN</t>
  </si>
  <si>
    <t>PIPE - 3408 RESIN</t>
  </si>
  <si>
    <t>PE EXCESS FLOW VALVES - 2406 RESIN</t>
  </si>
  <si>
    <t>FITTINGS - 2406 RESIN</t>
  </si>
  <si>
    <t>FITTINGS - 3408 RESIN</t>
  </si>
  <si>
    <t>TRANSITIONS</t>
  </si>
  <si>
    <t>POLYVALVES - 2406 RESIN</t>
  </si>
  <si>
    <t>POLYVALVES - 3408 RESIN</t>
  </si>
  <si>
    <t>RISERS</t>
  </si>
  <si>
    <t>STAB FITTINGS - 3408 RESIN</t>
  </si>
  <si>
    <t>ELECTROFUSION TAPPING TEES - 2406 RESIN</t>
  </si>
  <si>
    <t>ELECTROFUSION TAPPING TEES - 3408 RESIN</t>
  </si>
  <si>
    <t>ELECTROFUSION COUPLINGS - 2406 RESIN</t>
  </si>
  <si>
    <t>ELECTROFUSION COUPLINGS - 3408 RESIN</t>
  </si>
  <si>
    <t>PE SOCKET FUSION TOOLS</t>
  </si>
  <si>
    <t>PE ELECTROFUSION TOOLS</t>
  </si>
  <si>
    <t>PE SQUEEZE TOOLS</t>
  </si>
  <si>
    <t>BUTT FUSION TOOLS</t>
  </si>
  <si>
    <t>MISCELLANEOUS MATERIAL</t>
  </si>
  <si>
    <t>GRAND TOTAL BID PRICE :</t>
  </si>
  <si>
    <t>Vendor:______________________________________________________</t>
  </si>
  <si>
    <t>Date:  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</si>
</sst>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1"/>
      <color rgb="FF000000"/>
      <name val="Calibri"/>
      <family val="2"/>
    </font>
    <font>
      <b/>
      <sz val="10"/>
      <color theme="9" tint="-0.249977111117893"/>
      <name val="Arial"/>
      <family val="2"/>
    </font>
    <font>
      <b/>
      <sz val="10"/>
      <color theme="9" tint="-0.249977111117893"/>
      <name val="Symbol"/>
      <family val="1"/>
      <charset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111">
    <xf numFmtId="0" fontId="0" fillId="0" borderId="0" xfId="0"/>
    <xf numFmtId="0" fontId="0" fillId="0" borderId="0" xfId="0" applyAlignment="1">
      <alignment horizontal="left"/>
    </xf>
    <xf numFmtId="0" fontId="4" fillId="2" borderId="4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center" vertical="center" wrapText="1"/>
    </xf>
    <xf numFmtId="44" fontId="4" fillId="2" borderId="4" xfId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3" fontId="0" fillId="0" borderId="4" xfId="0" applyNumberFormat="1" applyBorder="1" applyAlignment="1">
      <alignment horizontal="center"/>
    </xf>
    <xf numFmtId="12" fontId="0" fillId="0" borderId="4" xfId="0" applyNumberForma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12" fontId="1" fillId="0" borderId="4" xfId="0" applyNumberFormat="1" applyFont="1" applyBorder="1" applyAlignment="1">
      <alignment horizontal="left"/>
    </xf>
    <xf numFmtId="44" fontId="8" fillId="0" borderId="0" xfId="1" applyFont="1" applyBorder="1"/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/>
    <xf numFmtId="44" fontId="10" fillId="0" borderId="0" xfId="1" applyFont="1" applyProtection="1"/>
    <xf numFmtId="0" fontId="11" fillId="0" borderId="0" xfId="0" applyFont="1" applyAlignment="1">
      <alignment wrapText="1"/>
    </xf>
    <xf numFmtId="0" fontId="11" fillId="0" borderId="0" xfId="0" applyFont="1"/>
    <xf numFmtId="0" fontId="4" fillId="2" borderId="4" xfId="1" applyNumberFormat="1" applyFont="1" applyFill="1" applyBorder="1" applyAlignment="1">
      <alignment horizontal="center" vertical="center"/>
    </xf>
    <xf numFmtId="0" fontId="8" fillId="0" borderId="0" xfId="1" applyNumberFormat="1" applyFont="1" applyBorder="1"/>
    <xf numFmtId="0" fontId="10" fillId="0" borderId="0" xfId="1" applyNumberFormat="1" applyFont="1" applyProtection="1"/>
    <xf numFmtId="0" fontId="12" fillId="0" borderId="0" xfId="0" applyFont="1" applyAlignment="1">
      <alignment horizontal="left"/>
    </xf>
    <xf numFmtId="0" fontId="14" fillId="0" borderId="0" xfId="0" applyFont="1"/>
    <xf numFmtId="44" fontId="14" fillId="0" borderId="0" xfId="1" applyFont="1" applyBorder="1"/>
    <xf numFmtId="0" fontId="3" fillId="0" borderId="6" xfId="0" applyFont="1" applyBorder="1" applyAlignment="1">
      <alignment horizontal="right" vertical="center" wrapText="1"/>
    </xf>
    <xf numFmtId="44" fontId="1" fillId="0" borderId="4" xfId="1" applyFont="1" applyBorder="1" applyProtection="1">
      <protection locked="0"/>
    </xf>
    <xf numFmtId="44" fontId="1" fillId="0" borderId="4" xfId="1" applyFont="1" applyBorder="1"/>
    <xf numFmtId="44" fontId="1" fillId="0" borderId="9" xfId="1" applyFont="1" applyBorder="1"/>
    <xf numFmtId="44" fontId="1" fillId="0" borderId="0" xfId="1" applyFont="1" applyBorder="1"/>
    <xf numFmtId="0" fontId="1" fillId="0" borderId="0" xfId="1" applyNumberFormat="1" applyFont="1" applyBorder="1"/>
    <xf numFmtId="0" fontId="12" fillId="0" borderId="0" xfId="0" applyFont="1" applyAlignment="1">
      <alignment horizontal="center" vertical="top"/>
    </xf>
    <xf numFmtId="0" fontId="10" fillId="0" borderId="4" xfId="0" applyFont="1" applyBorder="1"/>
    <xf numFmtId="0" fontId="1" fillId="0" borderId="4" xfId="0" applyFont="1" applyBorder="1" applyAlignment="1">
      <alignment horizontal="left" wrapText="1"/>
    </xf>
    <xf numFmtId="0" fontId="0" fillId="0" borderId="14" xfId="0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44" fontId="1" fillId="0" borderId="10" xfId="1" applyFont="1" applyBorder="1"/>
    <xf numFmtId="0" fontId="16" fillId="0" borderId="0" xfId="0" applyFont="1"/>
    <xf numFmtId="44" fontId="1" fillId="0" borderId="4" xfId="1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44" fontId="1" fillId="0" borderId="2" xfId="1" applyFont="1" applyBorder="1" applyProtection="1">
      <protection locked="0"/>
    </xf>
    <xf numFmtId="44" fontId="1" fillId="0" borderId="3" xfId="1" applyFont="1" applyBorder="1"/>
    <xf numFmtId="44" fontId="1" fillId="0" borderId="16" xfId="1" applyFont="1" applyBorder="1"/>
    <xf numFmtId="0" fontId="1" fillId="0" borderId="6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4" xfId="2" applyFont="1" applyFill="1" applyBorder="1" applyAlignment="1">
      <alignment horizontal="right"/>
    </xf>
    <xf numFmtId="0" fontId="1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13" xfId="0" applyFont="1" applyBorder="1" applyAlignment="1">
      <alignment horizontal="center"/>
    </xf>
    <xf numFmtId="0" fontId="4" fillId="2" borderId="5" xfId="2" applyFont="1" applyFill="1" applyBorder="1" applyAlignment="1">
      <alignment horizontal="right"/>
    </xf>
    <xf numFmtId="0" fontId="4" fillId="2" borderId="6" xfId="2" applyFont="1" applyFill="1" applyBorder="1" applyAlignment="1">
      <alignment horizontal="right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4" fillId="0" borderId="11" xfId="2" applyFont="1" applyBorder="1" applyAlignment="1">
      <alignment horizontal="center"/>
    </xf>
    <xf numFmtId="0" fontId="4" fillId="0" borderId="13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4" fillId="4" borderId="11" xfId="0" applyFont="1" applyFill="1" applyBorder="1" applyAlignment="1">
      <alignment horizontal="right"/>
    </xf>
    <xf numFmtId="0" fontId="0" fillId="4" borderId="13" xfId="0" applyFill="1" applyBorder="1" applyAlignment="1">
      <alignment horizontal="right"/>
    </xf>
    <xf numFmtId="0" fontId="0" fillId="4" borderId="12" xfId="0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4" xfId="0" applyFont="1" applyBorder="1" applyAlignment="1">
      <alignment horizontal="left" vertical="center"/>
    </xf>
    <xf numFmtId="44" fontId="9" fillId="0" borderId="4" xfId="1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>
      <alignment horizontal="right"/>
    </xf>
    <xf numFmtId="44" fontId="9" fillId="0" borderId="11" xfId="1" applyFont="1" applyFill="1" applyBorder="1" applyAlignment="1" applyProtection="1">
      <alignment horizontal="center" vertical="center"/>
    </xf>
    <xf numFmtId="44" fontId="9" fillId="0" borderId="12" xfId="1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44" fontId="9" fillId="0" borderId="9" xfId="1" applyFont="1" applyFill="1" applyBorder="1" applyAlignment="1" applyProtection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44" fontId="9" fillId="0" borderId="11" xfId="1" applyFont="1" applyBorder="1" applyAlignment="1">
      <alignment horizontal="center" vertical="center"/>
    </xf>
    <xf numFmtId="44" fontId="9" fillId="0" borderId="12" xfId="1" applyFont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0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4" fillId="2" borderId="9" xfId="2" applyFont="1" applyFill="1" applyBorder="1" applyAlignment="1">
      <alignment horizontal="right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4"/>
  <sheetViews>
    <sheetView tabSelected="1" view="pageBreakPreview" topLeftCell="A17" zoomScale="110" zoomScaleNormal="100" zoomScaleSheetLayoutView="110" workbookViewId="0">
      <selection activeCell="E18" sqref="E18"/>
    </sheetView>
  </sheetViews>
  <sheetFormatPr defaultRowHeight="24.95" customHeight="1" x14ac:dyDescent="0.2"/>
  <cols>
    <col min="1" max="1" width="6.7109375" customWidth="1"/>
    <col min="2" max="2" width="47.42578125" style="1" customWidth="1"/>
    <col min="3" max="4" width="14.28515625" customWidth="1"/>
    <col min="5" max="5" width="15.7109375" style="13" customWidth="1"/>
    <col min="6" max="6" width="20.28515625" style="22" customWidth="1"/>
  </cols>
  <sheetData>
    <row r="1" spans="1:6" ht="41.25" customHeight="1" x14ac:dyDescent="0.25">
      <c r="A1" s="67" t="s">
        <v>0</v>
      </c>
      <c r="B1" s="67"/>
      <c r="C1" s="67"/>
      <c r="D1" s="67"/>
      <c r="E1" s="67"/>
      <c r="F1" s="67"/>
    </row>
    <row r="2" spans="1:6" ht="41.25" customHeight="1" x14ac:dyDescent="0.2">
      <c r="A2" s="81" t="s">
        <v>1</v>
      </c>
      <c r="B2" s="82"/>
      <c r="C2" s="82"/>
      <c r="D2" s="82"/>
      <c r="E2" s="82"/>
      <c r="F2" s="82"/>
    </row>
    <row r="3" spans="1:6" ht="24.95" customHeight="1" x14ac:dyDescent="0.2">
      <c r="A3" s="27"/>
      <c r="B3" s="53"/>
      <c r="C3" s="53"/>
      <c r="D3" s="53"/>
      <c r="E3" s="53"/>
      <c r="F3" s="53"/>
    </row>
    <row r="4" spans="1:6" ht="24.95" customHeight="1" x14ac:dyDescent="0.2">
      <c r="A4" s="65" t="s">
        <v>2</v>
      </c>
      <c r="B4" s="59"/>
      <c r="C4" s="59"/>
      <c r="D4" s="59"/>
      <c r="E4" s="59"/>
      <c r="F4" s="60"/>
    </row>
    <row r="5" spans="1:6" ht="24.95" customHeight="1" x14ac:dyDescent="0.2">
      <c r="A5" s="2" t="s">
        <v>3</v>
      </c>
      <c r="B5" s="3" t="s">
        <v>4</v>
      </c>
      <c r="C5" s="2" t="s">
        <v>5</v>
      </c>
      <c r="D5" s="4" t="s">
        <v>6</v>
      </c>
      <c r="E5" s="5" t="s">
        <v>7</v>
      </c>
      <c r="F5" s="21" t="s">
        <v>8</v>
      </c>
    </row>
    <row r="6" spans="1:6" ht="24.95" customHeight="1" x14ac:dyDescent="0.2">
      <c r="A6" s="6">
        <v>1</v>
      </c>
      <c r="B6" s="7" t="s">
        <v>9</v>
      </c>
      <c r="C6" s="8">
        <v>1500</v>
      </c>
      <c r="D6" s="10" t="s">
        <v>10</v>
      </c>
      <c r="E6" s="28">
        <v>0</v>
      </c>
      <c r="F6" s="29">
        <f>SUM(C6*E6)</f>
        <v>0</v>
      </c>
    </row>
    <row r="7" spans="1:6" ht="24.95" customHeight="1" x14ac:dyDescent="0.2">
      <c r="A7" s="6">
        <v>2</v>
      </c>
      <c r="B7" s="11" t="s">
        <v>11</v>
      </c>
      <c r="C7" s="8">
        <v>1000</v>
      </c>
      <c r="D7" s="10" t="s">
        <v>10</v>
      </c>
      <c r="E7" s="28">
        <v>0</v>
      </c>
      <c r="F7" s="29">
        <f t="shared" ref="F7:F10" si="0">SUM(C7*E7)</f>
        <v>0</v>
      </c>
    </row>
    <row r="8" spans="1:6" ht="24.95" customHeight="1" x14ac:dyDescent="0.2">
      <c r="A8" s="6">
        <v>3</v>
      </c>
      <c r="B8" s="7" t="s">
        <v>12</v>
      </c>
      <c r="C8" s="8">
        <v>80000</v>
      </c>
      <c r="D8" s="10" t="s">
        <v>10</v>
      </c>
      <c r="E8" s="28">
        <v>0</v>
      </c>
      <c r="F8" s="29">
        <f t="shared" si="0"/>
        <v>0</v>
      </c>
    </row>
    <row r="9" spans="1:6" ht="24.95" customHeight="1" x14ac:dyDescent="0.2">
      <c r="A9" s="6">
        <v>4</v>
      </c>
      <c r="B9" s="9" t="s">
        <v>13</v>
      </c>
      <c r="C9" s="8">
        <v>2000</v>
      </c>
      <c r="D9" s="10" t="s">
        <v>10</v>
      </c>
      <c r="E9" s="28">
        <v>0</v>
      </c>
      <c r="F9" s="29">
        <f t="shared" si="0"/>
        <v>0</v>
      </c>
    </row>
    <row r="10" spans="1:6" ht="24.95" customHeight="1" x14ac:dyDescent="0.2">
      <c r="A10" s="6">
        <v>5</v>
      </c>
      <c r="B10" s="7" t="s">
        <v>14</v>
      </c>
      <c r="C10" s="8">
        <v>100000</v>
      </c>
      <c r="D10" s="10" t="s">
        <v>10</v>
      </c>
      <c r="E10" s="28">
        <v>0</v>
      </c>
      <c r="F10" s="29">
        <f t="shared" si="0"/>
        <v>0</v>
      </c>
    </row>
    <row r="11" spans="1:6" ht="24.95" customHeight="1" x14ac:dyDescent="0.2">
      <c r="A11" s="83" t="s">
        <v>15</v>
      </c>
      <c r="B11" s="84"/>
      <c r="C11" s="84"/>
      <c r="D11" s="84"/>
      <c r="E11" s="85"/>
      <c r="F11" s="29">
        <f>SUM(F6:F10)</f>
        <v>0</v>
      </c>
    </row>
    <row r="12" spans="1:6" ht="24.95" customHeight="1" x14ac:dyDescent="0.2">
      <c r="A12" s="46"/>
      <c r="B12" s="47"/>
      <c r="C12" s="48"/>
      <c r="D12" s="49"/>
      <c r="E12" s="50"/>
      <c r="F12" s="51"/>
    </row>
    <row r="13" spans="1:6" ht="24.95" customHeight="1" x14ac:dyDescent="0.2">
      <c r="A13" s="58" t="s">
        <v>16</v>
      </c>
      <c r="B13" s="59"/>
      <c r="C13" s="59"/>
      <c r="D13" s="59"/>
      <c r="E13" s="59"/>
      <c r="F13" s="60"/>
    </row>
    <row r="14" spans="1:6" ht="24.95" customHeight="1" x14ac:dyDescent="0.2">
      <c r="A14" s="6">
        <v>6</v>
      </c>
      <c r="B14" s="7" t="s">
        <v>17</v>
      </c>
      <c r="C14" s="8">
        <v>15000</v>
      </c>
      <c r="D14" s="10" t="s">
        <v>10</v>
      </c>
      <c r="E14" s="28">
        <v>0</v>
      </c>
      <c r="F14" s="29">
        <f>SUM(C14*E14)</f>
        <v>0</v>
      </c>
    </row>
    <row r="15" spans="1:6" ht="24.95" customHeight="1" x14ac:dyDescent="0.2">
      <c r="A15" s="6">
        <v>7</v>
      </c>
      <c r="B15" s="7" t="s">
        <v>18</v>
      </c>
      <c r="C15" s="8">
        <v>15000</v>
      </c>
      <c r="D15" s="10" t="s">
        <v>10</v>
      </c>
      <c r="E15" s="28">
        <v>0</v>
      </c>
      <c r="F15" s="29">
        <f t="shared" ref="F15:F19" si="1">SUM(C15*E15)</f>
        <v>0</v>
      </c>
    </row>
    <row r="16" spans="1:6" ht="24.95" customHeight="1" x14ac:dyDescent="0.2">
      <c r="A16" s="6">
        <v>8</v>
      </c>
      <c r="B16" s="7" t="s">
        <v>19</v>
      </c>
      <c r="C16" s="6">
        <v>2000</v>
      </c>
      <c r="D16" s="10" t="s">
        <v>10</v>
      </c>
      <c r="E16" s="28">
        <v>0</v>
      </c>
      <c r="F16" s="29">
        <f t="shared" si="1"/>
        <v>0</v>
      </c>
    </row>
    <row r="17" spans="1:6" ht="24.95" customHeight="1" x14ac:dyDescent="0.2">
      <c r="A17" s="6">
        <v>9</v>
      </c>
      <c r="B17" s="7" t="s">
        <v>20</v>
      </c>
      <c r="C17" s="8">
        <v>480</v>
      </c>
      <c r="D17" s="10" t="s">
        <v>10</v>
      </c>
      <c r="E17" s="28">
        <v>0</v>
      </c>
      <c r="F17" s="29">
        <f t="shared" si="1"/>
        <v>0</v>
      </c>
    </row>
    <row r="18" spans="1:6" ht="24.95" customHeight="1" x14ac:dyDescent="0.2">
      <c r="A18" s="6">
        <v>10</v>
      </c>
      <c r="B18" s="7" t="s">
        <v>21</v>
      </c>
      <c r="C18" s="8">
        <v>120</v>
      </c>
      <c r="D18" s="10" t="s">
        <v>10</v>
      </c>
      <c r="E18" s="28">
        <v>0</v>
      </c>
      <c r="F18" s="29">
        <f t="shared" si="1"/>
        <v>0</v>
      </c>
    </row>
    <row r="19" spans="1:6" ht="24.95" customHeight="1" x14ac:dyDescent="0.2">
      <c r="A19" s="6">
        <v>11</v>
      </c>
      <c r="B19" s="7" t="s">
        <v>22</v>
      </c>
      <c r="C19" s="8">
        <v>7000</v>
      </c>
      <c r="D19" s="10" t="s">
        <v>10</v>
      </c>
      <c r="E19" s="45">
        <v>0</v>
      </c>
      <c r="F19" s="29">
        <f t="shared" si="1"/>
        <v>0</v>
      </c>
    </row>
    <row r="20" spans="1:6" ht="24.95" customHeight="1" x14ac:dyDescent="0.2">
      <c r="A20" s="69" t="s">
        <v>23</v>
      </c>
      <c r="B20" s="70"/>
      <c r="C20" s="70"/>
      <c r="D20" s="70"/>
      <c r="E20" s="70"/>
      <c r="F20" s="29">
        <f>SUM(F14:F19)</f>
        <v>0</v>
      </c>
    </row>
    <row r="21" spans="1:6" ht="24.95" customHeight="1" x14ac:dyDescent="0.2">
      <c r="A21" s="77"/>
      <c r="B21" s="78"/>
      <c r="C21" s="78"/>
      <c r="D21" s="78"/>
      <c r="E21" s="78"/>
      <c r="F21" s="79"/>
    </row>
    <row r="22" spans="1:6" ht="24.95" customHeight="1" x14ac:dyDescent="0.2">
      <c r="A22" s="74" t="s">
        <v>24</v>
      </c>
      <c r="B22" s="75"/>
      <c r="C22" s="75"/>
      <c r="D22" s="75"/>
      <c r="E22" s="75"/>
      <c r="F22" s="76"/>
    </row>
    <row r="23" spans="1:6" ht="24.95" customHeight="1" x14ac:dyDescent="0.2">
      <c r="A23" s="2" t="s">
        <v>3</v>
      </c>
      <c r="B23" s="3" t="s">
        <v>4</v>
      </c>
      <c r="C23" s="2" t="s">
        <v>5</v>
      </c>
      <c r="D23" s="4" t="s">
        <v>6</v>
      </c>
      <c r="E23" s="5" t="s">
        <v>7</v>
      </c>
      <c r="F23" s="21" t="s">
        <v>8</v>
      </c>
    </row>
    <row r="24" spans="1:6" ht="24.95" customHeight="1" x14ac:dyDescent="0.2">
      <c r="A24" s="6">
        <v>12</v>
      </c>
      <c r="B24" s="11" t="s">
        <v>25</v>
      </c>
      <c r="C24" s="8">
        <v>20</v>
      </c>
      <c r="D24" s="10" t="s">
        <v>26</v>
      </c>
      <c r="E24" s="28">
        <v>0</v>
      </c>
      <c r="F24" s="29">
        <f>SUM(C24*E24)</f>
        <v>0</v>
      </c>
    </row>
    <row r="25" spans="1:6" ht="24.95" customHeight="1" x14ac:dyDescent="0.2">
      <c r="A25" s="6">
        <v>13</v>
      </c>
      <c r="B25" s="11" t="s">
        <v>11</v>
      </c>
      <c r="C25" s="8">
        <v>20</v>
      </c>
      <c r="D25" s="10" t="s">
        <v>26</v>
      </c>
      <c r="E25" s="28">
        <v>0</v>
      </c>
      <c r="F25" s="29">
        <f t="shared" ref="F25:F27" si="2">SUM(C25*E25)</f>
        <v>0</v>
      </c>
    </row>
    <row r="26" spans="1:6" ht="24.95" customHeight="1" x14ac:dyDescent="0.2">
      <c r="A26" s="6">
        <v>14</v>
      </c>
      <c r="B26" s="11" t="s">
        <v>12</v>
      </c>
      <c r="C26" s="8">
        <v>1200</v>
      </c>
      <c r="D26" s="10" t="s">
        <v>26</v>
      </c>
      <c r="E26" s="28">
        <v>0</v>
      </c>
      <c r="F26" s="29">
        <f t="shared" si="2"/>
        <v>0</v>
      </c>
    </row>
    <row r="27" spans="1:6" ht="24.95" customHeight="1" x14ac:dyDescent="0.2">
      <c r="A27" s="6">
        <v>15</v>
      </c>
      <c r="B27" s="11" t="s">
        <v>14</v>
      </c>
      <c r="C27" s="6">
        <v>10</v>
      </c>
      <c r="D27" s="10" t="s">
        <v>26</v>
      </c>
      <c r="E27" s="28">
        <v>0</v>
      </c>
      <c r="F27" s="29">
        <f t="shared" si="2"/>
        <v>0</v>
      </c>
    </row>
    <row r="28" spans="1:6" ht="24.95" customHeight="1" x14ac:dyDescent="0.2">
      <c r="A28" s="69" t="s">
        <v>27</v>
      </c>
      <c r="B28" s="70"/>
      <c r="C28" s="70"/>
      <c r="D28" s="70"/>
      <c r="E28" s="70"/>
      <c r="F28" s="30">
        <f>SUM(F24:F27)</f>
        <v>0</v>
      </c>
    </row>
    <row r="29" spans="1:6" ht="24.95" customHeight="1" x14ac:dyDescent="0.25">
      <c r="A29" s="68"/>
      <c r="B29" s="68"/>
      <c r="C29" s="68"/>
      <c r="D29" s="68"/>
      <c r="E29" s="68"/>
      <c r="F29" s="68"/>
    </row>
    <row r="30" spans="1:6" ht="24.95" customHeight="1" x14ac:dyDescent="0.2">
      <c r="A30" s="58" t="s">
        <v>28</v>
      </c>
      <c r="B30" s="59"/>
      <c r="C30" s="59"/>
      <c r="D30" s="59"/>
      <c r="E30" s="59"/>
      <c r="F30" s="60"/>
    </row>
    <row r="31" spans="1:6" ht="24.95" customHeight="1" x14ac:dyDescent="0.2">
      <c r="A31" s="71" t="s">
        <v>29</v>
      </c>
      <c r="B31" s="72"/>
      <c r="C31" s="72"/>
      <c r="D31" s="72"/>
      <c r="E31" s="72"/>
      <c r="F31" s="73"/>
    </row>
    <row r="32" spans="1:6" ht="24.95" customHeight="1" x14ac:dyDescent="0.2">
      <c r="A32" s="2" t="s">
        <v>3</v>
      </c>
      <c r="B32" s="3" t="s">
        <v>4</v>
      </c>
      <c r="C32" s="2" t="s">
        <v>5</v>
      </c>
      <c r="D32" s="4" t="s">
        <v>6</v>
      </c>
      <c r="E32" s="5" t="s">
        <v>7</v>
      </c>
      <c r="F32" s="21" t="s">
        <v>8</v>
      </c>
    </row>
    <row r="33" spans="1:6" ht="24.95" customHeight="1" x14ac:dyDescent="0.2">
      <c r="A33" s="10">
        <v>16</v>
      </c>
      <c r="B33" s="11" t="s">
        <v>30</v>
      </c>
      <c r="C33" s="10">
        <v>10</v>
      </c>
      <c r="D33" s="10" t="s">
        <v>26</v>
      </c>
      <c r="E33" s="28">
        <v>0</v>
      </c>
      <c r="F33" s="29">
        <f>C33*E33</f>
        <v>0</v>
      </c>
    </row>
    <row r="34" spans="1:6" ht="24.95" customHeight="1" x14ac:dyDescent="0.2">
      <c r="A34" s="10">
        <v>17</v>
      </c>
      <c r="B34" s="7" t="s">
        <v>31</v>
      </c>
      <c r="C34" s="10">
        <v>1</v>
      </c>
      <c r="D34" s="10" t="s">
        <v>26</v>
      </c>
      <c r="E34" s="28">
        <v>0</v>
      </c>
      <c r="F34" s="29">
        <f t="shared" ref="F34:F79" si="3">C34*E34</f>
        <v>0</v>
      </c>
    </row>
    <row r="35" spans="1:6" ht="24.95" customHeight="1" x14ac:dyDescent="0.2">
      <c r="A35" s="10">
        <v>18</v>
      </c>
      <c r="B35" s="11" t="s">
        <v>32</v>
      </c>
      <c r="C35" s="10">
        <v>200</v>
      </c>
      <c r="D35" s="10" t="s">
        <v>26</v>
      </c>
      <c r="E35" s="28">
        <v>0</v>
      </c>
      <c r="F35" s="29">
        <f t="shared" si="3"/>
        <v>0</v>
      </c>
    </row>
    <row r="36" spans="1:6" ht="24.95" customHeight="1" x14ac:dyDescent="0.2">
      <c r="A36" s="10">
        <v>19</v>
      </c>
      <c r="B36" s="11" t="s">
        <v>33</v>
      </c>
      <c r="C36" s="10">
        <v>1</v>
      </c>
      <c r="D36" s="10" t="s">
        <v>26</v>
      </c>
      <c r="E36" s="28">
        <v>0</v>
      </c>
      <c r="F36" s="29">
        <f t="shared" si="3"/>
        <v>0</v>
      </c>
    </row>
    <row r="37" spans="1:6" ht="24.95" customHeight="1" x14ac:dyDescent="0.2">
      <c r="A37" s="10">
        <v>20</v>
      </c>
      <c r="B37" s="12" t="s">
        <v>34</v>
      </c>
      <c r="C37" s="10">
        <v>20</v>
      </c>
      <c r="D37" s="10" t="s">
        <v>26</v>
      </c>
      <c r="E37" s="28">
        <v>0</v>
      </c>
      <c r="F37" s="29">
        <f t="shared" si="3"/>
        <v>0</v>
      </c>
    </row>
    <row r="38" spans="1:6" ht="24.95" customHeight="1" x14ac:dyDescent="0.2">
      <c r="A38" s="10">
        <v>21</v>
      </c>
      <c r="B38" s="12" t="s">
        <v>35</v>
      </c>
      <c r="C38" s="10">
        <v>1</v>
      </c>
      <c r="D38" s="10" t="s">
        <v>26</v>
      </c>
      <c r="E38" s="28">
        <v>0</v>
      </c>
      <c r="F38" s="29">
        <f t="shared" si="3"/>
        <v>0</v>
      </c>
    </row>
    <row r="39" spans="1:6" ht="24.95" customHeight="1" x14ac:dyDescent="0.2">
      <c r="A39" s="10">
        <v>22</v>
      </c>
      <c r="B39" s="11" t="s">
        <v>36</v>
      </c>
      <c r="C39" s="10">
        <v>150</v>
      </c>
      <c r="D39" s="10" t="s">
        <v>26</v>
      </c>
      <c r="E39" s="28">
        <v>0</v>
      </c>
      <c r="F39" s="29">
        <f t="shared" si="3"/>
        <v>0</v>
      </c>
    </row>
    <row r="40" spans="1:6" ht="24.95" customHeight="1" x14ac:dyDescent="0.2">
      <c r="A40" s="10">
        <v>23</v>
      </c>
      <c r="B40" s="11" t="s">
        <v>37</v>
      </c>
      <c r="C40" s="10">
        <v>5</v>
      </c>
      <c r="D40" s="10" t="s">
        <v>26</v>
      </c>
      <c r="E40" s="28">
        <v>0</v>
      </c>
      <c r="F40" s="29">
        <f t="shared" si="3"/>
        <v>0</v>
      </c>
    </row>
    <row r="41" spans="1:6" ht="24.95" customHeight="1" x14ac:dyDescent="0.2">
      <c r="A41" s="10">
        <v>24</v>
      </c>
      <c r="B41" s="11" t="s">
        <v>38</v>
      </c>
      <c r="C41" s="10">
        <v>20</v>
      </c>
      <c r="D41" s="10" t="s">
        <v>26</v>
      </c>
      <c r="E41" s="28">
        <v>0</v>
      </c>
      <c r="F41" s="29">
        <f t="shared" si="3"/>
        <v>0</v>
      </c>
    </row>
    <row r="42" spans="1:6" ht="24.95" customHeight="1" x14ac:dyDescent="0.2">
      <c r="A42" s="10">
        <v>25</v>
      </c>
      <c r="B42" s="11" t="s">
        <v>39</v>
      </c>
      <c r="C42" s="10">
        <v>25</v>
      </c>
      <c r="D42" s="10" t="s">
        <v>26</v>
      </c>
      <c r="E42" s="28">
        <v>0</v>
      </c>
      <c r="F42" s="29">
        <f t="shared" si="3"/>
        <v>0</v>
      </c>
    </row>
    <row r="43" spans="1:6" ht="24.95" customHeight="1" x14ac:dyDescent="0.2">
      <c r="A43" s="10">
        <v>26</v>
      </c>
      <c r="B43" s="11" t="s">
        <v>40</v>
      </c>
      <c r="C43" s="10">
        <v>5</v>
      </c>
      <c r="D43" s="10" t="s">
        <v>26</v>
      </c>
      <c r="E43" s="28">
        <v>0</v>
      </c>
      <c r="F43" s="29">
        <f t="shared" si="3"/>
        <v>0</v>
      </c>
    </row>
    <row r="44" spans="1:6" ht="24.95" customHeight="1" x14ac:dyDescent="0.2">
      <c r="A44" s="10">
        <v>27</v>
      </c>
      <c r="B44" s="11" t="s">
        <v>41</v>
      </c>
      <c r="C44" s="10">
        <v>10</v>
      </c>
      <c r="D44" s="10" t="s">
        <v>26</v>
      </c>
      <c r="E44" s="28">
        <v>0</v>
      </c>
      <c r="F44" s="29">
        <f t="shared" si="3"/>
        <v>0</v>
      </c>
    </row>
    <row r="45" spans="1:6" ht="24.95" customHeight="1" x14ac:dyDescent="0.2">
      <c r="A45" s="10">
        <v>28</v>
      </c>
      <c r="B45" s="11" t="s">
        <v>42</v>
      </c>
      <c r="C45" s="10">
        <v>10</v>
      </c>
      <c r="D45" s="10" t="s">
        <v>26</v>
      </c>
      <c r="E45" s="28">
        <v>0</v>
      </c>
      <c r="F45" s="29">
        <f t="shared" si="3"/>
        <v>0</v>
      </c>
    </row>
    <row r="46" spans="1:6" ht="24.95" customHeight="1" x14ac:dyDescent="0.2">
      <c r="A46" s="10">
        <v>29</v>
      </c>
      <c r="B46" s="11" t="s">
        <v>43</v>
      </c>
      <c r="C46" s="10">
        <v>5</v>
      </c>
      <c r="D46" s="10" t="s">
        <v>26</v>
      </c>
      <c r="E46" s="28">
        <v>0</v>
      </c>
      <c r="F46" s="29">
        <f t="shared" si="3"/>
        <v>0</v>
      </c>
    </row>
    <row r="47" spans="1:6" ht="24.95" customHeight="1" x14ac:dyDescent="0.2">
      <c r="A47" s="10">
        <v>30</v>
      </c>
      <c r="B47" s="11" t="s">
        <v>44</v>
      </c>
      <c r="C47" s="10">
        <v>1</v>
      </c>
      <c r="D47" s="10" t="s">
        <v>26</v>
      </c>
      <c r="E47" s="28">
        <v>0</v>
      </c>
      <c r="F47" s="29">
        <f t="shared" si="3"/>
        <v>0</v>
      </c>
    </row>
    <row r="48" spans="1:6" ht="24.95" customHeight="1" x14ac:dyDescent="0.2">
      <c r="A48" s="10">
        <v>31</v>
      </c>
      <c r="B48" s="7" t="s">
        <v>45</v>
      </c>
      <c r="C48" s="10">
        <v>1</v>
      </c>
      <c r="D48" s="10" t="s">
        <v>26</v>
      </c>
      <c r="E48" s="28">
        <v>0</v>
      </c>
      <c r="F48" s="29">
        <f t="shared" si="3"/>
        <v>0</v>
      </c>
    </row>
    <row r="49" spans="1:6" ht="24.95" customHeight="1" x14ac:dyDescent="0.2">
      <c r="A49" s="10">
        <v>32</v>
      </c>
      <c r="B49" s="11" t="s">
        <v>46</v>
      </c>
      <c r="C49" s="10">
        <v>200</v>
      </c>
      <c r="D49" s="10" t="s">
        <v>26</v>
      </c>
      <c r="E49" s="28">
        <v>0</v>
      </c>
      <c r="F49" s="29">
        <f t="shared" si="3"/>
        <v>0</v>
      </c>
    </row>
    <row r="50" spans="1:6" ht="24.95" customHeight="1" x14ac:dyDescent="0.2">
      <c r="A50" s="10">
        <v>33</v>
      </c>
      <c r="B50" s="11" t="s">
        <v>47</v>
      </c>
      <c r="C50" s="10">
        <v>1</v>
      </c>
      <c r="D50" s="10" t="s">
        <v>26</v>
      </c>
      <c r="E50" s="28">
        <v>0</v>
      </c>
      <c r="F50" s="29">
        <f t="shared" si="3"/>
        <v>0</v>
      </c>
    </row>
    <row r="51" spans="1:6" ht="24.95" customHeight="1" x14ac:dyDescent="0.2">
      <c r="A51" s="10">
        <v>34</v>
      </c>
      <c r="B51" s="11" t="s">
        <v>48</v>
      </c>
      <c r="C51" s="10">
        <v>10</v>
      </c>
      <c r="D51" s="10" t="s">
        <v>26</v>
      </c>
      <c r="E51" s="28">
        <v>0</v>
      </c>
      <c r="F51" s="29">
        <f t="shared" si="3"/>
        <v>0</v>
      </c>
    </row>
    <row r="52" spans="1:6" ht="24.95" customHeight="1" x14ac:dyDescent="0.2">
      <c r="A52" s="10">
        <v>35</v>
      </c>
      <c r="B52" s="11" t="s">
        <v>49</v>
      </c>
      <c r="C52" s="10">
        <v>1</v>
      </c>
      <c r="D52" s="10" t="s">
        <v>26</v>
      </c>
      <c r="E52" s="28">
        <v>0</v>
      </c>
      <c r="F52" s="29">
        <f t="shared" si="3"/>
        <v>0</v>
      </c>
    </row>
    <row r="53" spans="1:6" ht="24.95" customHeight="1" x14ac:dyDescent="0.2">
      <c r="A53" s="10">
        <v>36</v>
      </c>
      <c r="B53" s="11" t="s">
        <v>50</v>
      </c>
      <c r="C53" s="10">
        <v>45</v>
      </c>
      <c r="D53" s="10" t="s">
        <v>26</v>
      </c>
      <c r="E53" s="28">
        <v>0</v>
      </c>
      <c r="F53" s="29">
        <f t="shared" si="3"/>
        <v>0</v>
      </c>
    </row>
    <row r="54" spans="1:6" ht="24.95" customHeight="1" x14ac:dyDescent="0.2">
      <c r="A54" s="10">
        <v>37</v>
      </c>
      <c r="B54" s="11" t="s">
        <v>51</v>
      </c>
      <c r="C54" s="10">
        <v>1</v>
      </c>
      <c r="D54" s="10" t="s">
        <v>26</v>
      </c>
      <c r="E54" s="28">
        <v>0</v>
      </c>
      <c r="F54" s="29">
        <f t="shared" si="3"/>
        <v>0</v>
      </c>
    </row>
    <row r="55" spans="1:6" ht="24.95" customHeight="1" x14ac:dyDescent="0.2">
      <c r="A55" s="10">
        <v>38</v>
      </c>
      <c r="B55" s="11" t="s">
        <v>52</v>
      </c>
      <c r="C55" s="10">
        <v>15</v>
      </c>
      <c r="D55" s="10" t="s">
        <v>26</v>
      </c>
      <c r="E55" s="28">
        <v>0</v>
      </c>
      <c r="F55" s="29">
        <f t="shared" si="3"/>
        <v>0</v>
      </c>
    </row>
    <row r="56" spans="1:6" ht="24.95" customHeight="1" x14ac:dyDescent="0.2">
      <c r="A56" s="10">
        <v>39</v>
      </c>
      <c r="B56" s="11" t="s">
        <v>53</v>
      </c>
      <c r="C56" s="10">
        <v>10</v>
      </c>
      <c r="D56" s="10" t="s">
        <v>26</v>
      </c>
      <c r="E56" s="28">
        <v>0</v>
      </c>
      <c r="F56" s="29">
        <f t="shared" si="3"/>
        <v>0</v>
      </c>
    </row>
    <row r="57" spans="1:6" ht="24.95" customHeight="1" x14ac:dyDescent="0.2">
      <c r="A57" s="10">
        <v>40</v>
      </c>
      <c r="B57" s="11" t="s">
        <v>54</v>
      </c>
      <c r="C57" s="10">
        <v>3</v>
      </c>
      <c r="D57" s="10" t="s">
        <v>26</v>
      </c>
      <c r="E57" s="28">
        <v>0</v>
      </c>
      <c r="F57" s="29">
        <f t="shared" si="3"/>
        <v>0</v>
      </c>
    </row>
    <row r="58" spans="1:6" ht="24.95" customHeight="1" x14ac:dyDescent="0.2">
      <c r="A58" s="10">
        <v>41</v>
      </c>
      <c r="B58" s="11" t="s">
        <v>55</v>
      </c>
      <c r="C58" s="10">
        <v>5</v>
      </c>
      <c r="D58" s="10" t="s">
        <v>26</v>
      </c>
      <c r="E58" s="28">
        <v>0</v>
      </c>
      <c r="F58" s="29">
        <f t="shared" si="3"/>
        <v>0</v>
      </c>
    </row>
    <row r="59" spans="1:6" ht="24.95" customHeight="1" x14ac:dyDescent="0.2">
      <c r="A59" s="10">
        <v>42</v>
      </c>
      <c r="B59" s="7" t="s">
        <v>56</v>
      </c>
      <c r="C59" s="10">
        <v>5</v>
      </c>
      <c r="D59" s="10" t="s">
        <v>26</v>
      </c>
      <c r="E59" s="28">
        <v>0</v>
      </c>
      <c r="F59" s="29">
        <f t="shared" si="3"/>
        <v>0</v>
      </c>
    </row>
    <row r="60" spans="1:6" ht="24.95" customHeight="1" x14ac:dyDescent="0.2">
      <c r="A60" s="10">
        <v>43</v>
      </c>
      <c r="B60" s="11" t="s">
        <v>57</v>
      </c>
      <c r="C60" s="10">
        <v>100</v>
      </c>
      <c r="D60" s="10" t="s">
        <v>26</v>
      </c>
      <c r="E60" s="28">
        <v>0</v>
      </c>
      <c r="F60" s="29">
        <f t="shared" si="3"/>
        <v>0</v>
      </c>
    </row>
    <row r="61" spans="1:6" ht="24.95" customHeight="1" x14ac:dyDescent="0.2">
      <c r="A61" s="10">
        <v>44</v>
      </c>
      <c r="B61" s="12" t="s">
        <v>58</v>
      </c>
      <c r="C61" s="10">
        <v>10</v>
      </c>
      <c r="D61" s="10" t="s">
        <v>26</v>
      </c>
      <c r="E61" s="28">
        <v>0</v>
      </c>
      <c r="F61" s="29">
        <f t="shared" si="3"/>
        <v>0</v>
      </c>
    </row>
    <row r="62" spans="1:6" ht="24.95" customHeight="1" x14ac:dyDescent="0.2">
      <c r="A62" s="10">
        <v>45</v>
      </c>
      <c r="B62" s="11" t="s">
        <v>59</v>
      </c>
      <c r="C62" s="10">
        <v>200</v>
      </c>
      <c r="D62" s="10" t="s">
        <v>26</v>
      </c>
      <c r="E62" s="28">
        <v>0</v>
      </c>
      <c r="F62" s="29">
        <f t="shared" si="3"/>
        <v>0</v>
      </c>
    </row>
    <row r="63" spans="1:6" ht="24.95" customHeight="1" x14ac:dyDescent="0.2">
      <c r="A63" s="10">
        <v>46</v>
      </c>
      <c r="B63" s="11" t="s">
        <v>60</v>
      </c>
      <c r="C63" s="10">
        <v>20</v>
      </c>
      <c r="D63" s="10" t="s">
        <v>26</v>
      </c>
      <c r="E63" s="28">
        <v>0</v>
      </c>
      <c r="F63" s="29">
        <f t="shared" si="3"/>
        <v>0</v>
      </c>
    </row>
    <row r="64" spans="1:6" ht="24.95" customHeight="1" x14ac:dyDescent="0.2">
      <c r="A64" s="10">
        <v>47</v>
      </c>
      <c r="B64" s="11" t="s">
        <v>61</v>
      </c>
      <c r="C64" s="10">
        <v>20</v>
      </c>
      <c r="D64" s="10" t="s">
        <v>26</v>
      </c>
      <c r="E64" s="28">
        <v>0</v>
      </c>
      <c r="F64" s="29">
        <f t="shared" si="3"/>
        <v>0</v>
      </c>
    </row>
    <row r="65" spans="1:6" ht="24.95" customHeight="1" x14ac:dyDescent="0.2">
      <c r="A65" s="10">
        <v>48</v>
      </c>
      <c r="B65" s="11" t="s">
        <v>62</v>
      </c>
      <c r="C65" s="10">
        <v>5</v>
      </c>
      <c r="D65" s="10" t="s">
        <v>26</v>
      </c>
      <c r="E65" s="28">
        <v>0</v>
      </c>
      <c r="F65" s="29">
        <f t="shared" si="3"/>
        <v>0</v>
      </c>
    </row>
    <row r="66" spans="1:6" ht="24.95" customHeight="1" x14ac:dyDescent="0.2">
      <c r="A66" s="10">
        <v>49</v>
      </c>
      <c r="B66" s="11" t="s">
        <v>63</v>
      </c>
      <c r="C66" s="10">
        <v>20</v>
      </c>
      <c r="D66" s="10" t="s">
        <v>26</v>
      </c>
      <c r="E66" s="28">
        <v>0</v>
      </c>
      <c r="F66" s="29">
        <f t="shared" si="3"/>
        <v>0</v>
      </c>
    </row>
    <row r="67" spans="1:6" ht="24.95" customHeight="1" x14ac:dyDescent="0.2">
      <c r="A67" s="10">
        <v>50</v>
      </c>
      <c r="B67" s="11" t="s">
        <v>64</v>
      </c>
      <c r="C67" s="10">
        <v>10</v>
      </c>
      <c r="D67" s="10" t="s">
        <v>26</v>
      </c>
      <c r="E67" s="28">
        <v>0</v>
      </c>
      <c r="F67" s="29">
        <f t="shared" si="3"/>
        <v>0</v>
      </c>
    </row>
    <row r="68" spans="1:6" ht="24.95" customHeight="1" x14ac:dyDescent="0.2">
      <c r="A68" s="10">
        <v>51</v>
      </c>
      <c r="B68" s="11" t="s">
        <v>65</v>
      </c>
      <c r="C68" s="10">
        <v>4</v>
      </c>
      <c r="D68" s="10" t="s">
        <v>26</v>
      </c>
      <c r="E68" s="28">
        <v>0</v>
      </c>
      <c r="F68" s="29">
        <f t="shared" si="3"/>
        <v>0</v>
      </c>
    </row>
    <row r="69" spans="1:6" ht="24.95" customHeight="1" x14ac:dyDescent="0.2">
      <c r="A69" s="10">
        <v>52</v>
      </c>
      <c r="B69" s="11" t="s">
        <v>66</v>
      </c>
      <c r="C69" s="10">
        <v>5</v>
      </c>
      <c r="D69" s="10" t="s">
        <v>26</v>
      </c>
      <c r="E69" s="28">
        <v>0</v>
      </c>
      <c r="F69" s="29">
        <f t="shared" si="3"/>
        <v>0</v>
      </c>
    </row>
    <row r="70" spans="1:6" ht="24.95" customHeight="1" x14ac:dyDescent="0.2">
      <c r="A70" s="10">
        <v>53</v>
      </c>
      <c r="B70" s="7" t="s">
        <v>67</v>
      </c>
      <c r="C70" s="10">
        <v>5</v>
      </c>
      <c r="D70" s="10" t="s">
        <v>26</v>
      </c>
      <c r="E70" s="28">
        <v>0</v>
      </c>
      <c r="F70" s="29">
        <f t="shared" si="3"/>
        <v>0</v>
      </c>
    </row>
    <row r="71" spans="1:6" ht="24.95" customHeight="1" x14ac:dyDescent="0.2">
      <c r="A71" s="10">
        <v>54</v>
      </c>
      <c r="B71" s="11" t="s">
        <v>68</v>
      </c>
      <c r="C71" s="10">
        <v>4000</v>
      </c>
      <c r="D71" s="10" t="s">
        <v>26</v>
      </c>
      <c r="E71" s="28">
        <v>0</v>
      </c>
      <c r="F71" s="29">
        <f t="shared" si="3"/>
        <v>0</v>
      </c>
    </row>
    <row r="72" spans="1:6" ht="24.95" customHeight="1" x14ac:dyDescent="0.2">
      <c r="A72" s="10">
        <v>55</v>
      </c>
      <c r="B72" s="12" t="s">
        <v>69</v>
      </c>
      <c r="C72" s="10">
        <v>10</v>
      </c>
      <c r="D72" s="10" t="s">
        <v>26</v>
      </c>
      <c r="E72" s="28">
        <v>0</v>
      </c>
      <c r="F72" s="29">
        <f t="shared" si="3"/>
        <v>0</v>
      </c>
    </row>
    <row r="73" spans="1:6" ht="24.95" customHeight="1" x14ac:dyDescent="0.2">
      <c r="A73" s="10">
        <v>56</v>
      </c>
      <c r="B73" s="11" t="s">
        <v>70</v>
      </c>
      <c r="C73" s="10">
        <v>400</v>
      </c>
      <c r="D73" s="10" t="s">
        <v>26</v>
      </c>
      <c r="E73" s="28">
        <v>0</v>
      </c>
      <c r="F73" s="29">
        <f t="shared" si="3"/>
        <v>0</v>
      </c>
    </row>
    <row r="74" spans="1:6" ht="24.95" customHeight="1" x14ac:dyDescent="0.2">
      <c r="A74" s="10">
        <v>57</v>
      </c>
      <c r="B74" s="11" t="s">
        <v>71</v>
      </c>
      <c r="C74" s="10">
        <v>20</v>
      </c>
      <c r="D74" s="10" t="s">
        <v>26</v>
      </c>
      <c r="E74" s="28">
        <v>0</v>
      </c>
      <c r="F74" s="29">
        <f t="shared" si="3"/>
        <v>0</v>
      </c>
    </row>
    <row r="75" spans="1:6" ht="24.95" customHeight="1" x14ac:dyDescent="0.2">
      <c r="A75" s="10">
        <v>58</v>
      </c>
      <c r="B75" s="34" t="s">
        <v>72</v>
      </c>
      <c r="C75" s="10">
        <v>5</v>
      </c>
      <c r="D75" s="10" t="s">
        <v>26</v>
      </c>
      <c r="E75" s="28">
        <v>0</v>
      </c>
      <c r="F75" s="29">
        <f t="shared" si="3"/>
        <v>0</v>
      </c>
    </row>
    <row r="76" spans="1:6" ht="24.95" customHeight="1" x14ac:dyDescent="0.2">
      <c r="A76" s="10">
        <v>59</v>
      </c>
      <c r="B76" s="11" t="s">
        <v>73</v>
      </c>
      <c r="C76" s="10">
        <v>5</v>
      </c>
      <c r="D76" s="10" t="s">
        <v>26</v>
      </c>
      <c r="E76" s="28">
        <v>0</v>
      </c>
      <c r="F76" s="29">
        <f t="shared" si="3"/>
        <v>0</v>
      </c>
    </row>
    <row r="77" spans="1:6" ht="24.95" customHeight="1" x14ac:dyDescent="0.2">
      <c r="A77" s="10">
        <v>60</v>
      </c>
      <c r="B77" s="7" t="s">
        <v>74</v>
      </c>
      <c r="C77" s="10">
        <v>20</v>
      </c>
      <c r="D77" s="10" t="s">
        <v>26</v>
      </c>
      <c r="E77" s="28">
        <v>0</v>
      </c>
      <c r="F77" s="29">
        <f t="shared" si="3"/>
        <v>0</v>
      </c>
    </row>
    <row r="78" spans="1:6" ht="24.95" customHeight="1" x14ac:dyDescent="0.2">
      <c r="A78" s="10">
        <v>61</v>
      </c>
      <c r="B78" s="7" t="s">
        <v>75</v>
      </c>
      <c r="C78" s="10">
        <v>25</v>
      </c>
      <c r="D78" s="10" t="s">
        <v>26</v>
      </c>
      <c r="E78" s="28">
        <v>0</v>
      </c>
      <c r="F78" s="29">
        <f t="shared" si="3"/>
        <v>0</v>
      </c>
    </row>
    <row r="79" spans="1:6" ht="24.95" customHeight="1" x14ac:dyDescent="0.2">
      <c r="A79" s="10">
        <v>62</v>
      </c>
      <c r="B79" s="34" t="s">
        <v>76</v>
      </c>
      <c r="C79" s="10">
        <v>5</v>
      </c>
      <c r="D79" s="10" t="s">
        <v>26</v>
      </c>
      <c r="E79" s="28">
        <v>0</v>
      </c>
      <c r="F79" s="29">
        <f t="shared" si="3"/>
        <v>0</v>
      </c>
    </row>
    <row r="80" spans="1:6" ht="24.95" customHeight="1" x14ac:dyDescent="0.2">
      <c r="A80" s="57" t="s">
        <v>77</v>
      </c>
      <c r="B80" s="57"/>
      <c r="C80" s="57"/>
      <c r="D80" s="57"/>
      <c r="E80" s="57"/>
      <c r="F80" s="29">
        <f>SUM(F33:F79)</f>
        <v>0</v>
      </c>
    </row>
    <row r="81" spans="1:6" ht="24.95" customHeight="1" x14ac:dyDescent="0.2">
      <c r="A81" s="80"/>
      <c r="B81" s="80"/>
      <c r="C81" s="80"/>
      <c r="D81" s="80"/>
      <c r="E81" s="80"/>
      <c r="F81" s="80"/>
    </row>
    <row r="82" spans="1:6" ht="24.95" customHeight="1" x14ac:dyDescent="0.2">
      <c r="A82" s="58" t="s">
        <v>78</v>
      </c>
      <c r="B82" s="59"/>
      <c r="C82" s="59"/>
      <c r="D82" s="59"/>
      <c r="E82" s="59"/>
      <c r="F82" s="60"/>
    </row>
    <row r="83" spans="1:6" ht="24.95" customHeight="1" x14ac:dyDescent="0.2">
      <c r="A83" s="71" t="s">
        <v>29</v>
      </c>
      <c r="B83" s="72"/>
      <c r="C83" s="72"/>
      <c r="D83" s="72"/>
      <c r="E83" s="72"/>
      <c r="F83" s="73"/>
    </row>
    <row r="84" spans="1:6" ht="24.95" customHeight="1" x14ac:dyDescent="0.2">
      <c r="A84" s="2" t="s">
        <v>3</v>
      </c>
      <c r="B84" s="3" t="s">
        <v>4</v>
      </c>
      <c r="C84" s="2" t="s">
        <v>5</v>
      </c>
      <c r="D84" s="4" t="s">
        <v>6</v>
      </c>
      <c r="E84" s="5" t="s">
        <v>7</v>
      </c>
      <c r="F84" s="21" t="s">
        <v>8</v>
      </c>
    </row>
    <row r="85" spans="1:6" ht="24.95" customHeight="1" x14ac:dyDescent="0.2">
      <c r="A85" s="10">
        <v>63</v>
      </c>
      <c r="B85" s="11" t="s">
        <v>38</v>
      </c>
      <c r="C85" s="10">
        <v>20</v>
      </c>
      <c r="D85" s="10" t="s">
        <v>26</v>
      </c>
      <c r="E85" s="28">
        <v>0</v>
      </c>
      <c r="F85" s="29">
        <f>C85*E85</f>
        <v>0</v>
      </c>
    </row>
    <row r="86" spans="1:6" ht="24.95" customHeight="1" x14ac:dyDescent="0.2">
      <c r="A86" s="10">
        <v>64</v>
      </c>
      <c r="B86" s="11" t="s">
        <v>39</v>
      </c>
      <c r="C86" s="10">
        <v>20</v>
      </c>
      <c r="D86" s="10" t="s">
        <v>26</v>
      </c>
      <c r="E86" s="28">
        <v>0</v>
      </c>
      <c r="F86" s="29">
        <f t="shared" ref="F86:F99" si="4">C86*E86</f>
        <v>0</v>
      </c>
    </row>
    <row r="87" spans="1:6" ht="24.95" customHeight="1" x14ac:dyDescent="0.2">
      <c r="A87" s="10">
        <v>65</v>
      </c>
      <c r="B87" s="11" t="s">
        <v>40</v>
      </c>
      <c r="C87" s="10">
        <v>5</v>
      </c>
      <c r="D87" s="10" t="s">
        <v>26</v>
      </c>
      <c r="E87" s="28">
        <v>0</v>
      </c>
      <c r="F87" s="29">
        <f t="shared" si="4"/>
        <v>0</v>
      </c>
    </row>
    <row r="88" spans="1:6" ht="24.95" customHeight="1" x14ac:dyDescent="0.2">
      <c r="A88" s="10">
        <v>66</v>
      </c>
      <c r="B88" s="11" t="s">
        <v>41</v>
      </c>
      <c r="C88" s="10">
        <v>20</v>
      </c>
      <c r="D88" s="10" t="s">
        <v>26</v>
      </c>
      <c r="E88" s="28">
        <v>0</v>
      </c>
      <c r="F88" s="29">
        <f t="shared" si="4"/>
        <v>0</v>
      </c>
    </row>
    <row r="89" spans="1:6" ht="24.95" customHeight="1" x14ac:dyDescent="0.2">
      <c r="A89" s="10">
        <v>67</v>
      </c>
      <c r="B89" s="11" t="s">
        <v>42</v>
      </c>
      <c r="C89" s="10">
        <v>10</v>
      </c>
      <c r="D89" s="10" t="s">
        <v>26</v>
      </c>
      <c r="E89" s="28">
        <v>0</v>
      </c>
      <c r="F89" s="29">
        <f t="shared" si="4"/>
        <v>0</v>
      </c>
    </row>
    <row r="90" spans="1:6" ht="24.95" customHeight="1" x14ac:dyDescent="0.2">
      <c r="A90" s="10">
        <v>68</v>
      </c>
      <c r="B90" s="11" t="s">
        <v>43</v>
      </c>
      <c r="C90" s="10">
        <v>5</v>
      </c>
      <c r="D90" s="10" t="s">
        <v>26</v>
      </c>
      <c r="E90" s="28">
        <v>0</v>
      </c>
      <c r="F90" s="29">
        <f t="shared" si="4"/>
        <v>0</v>
      </c>
    </row>
    <row r="91" spans="1:6" ht="24.95" customHeight="1" x14ac:dyDescent="0.2">
      <c r="A91" s="10">
        <v>69</v>
      </c>
      <c r="B91" s="11" t="s">
        <v>52</v>
      </c>
      <c r="C91" s="10">
        <v>10</v>
      </c>
      <c r="D91" s="10" t="s">
        <v>26</v>
      </c>
      <c r="E91" s="28">
        <v>0</v>
      </c>
      <c r="F91" s="29">
        <f t="shared" si="4"/>
        <v>0</v>
      </c>
    </row>
    <row r="92" spans="1:6" ht="24.95" customHeight="1" x14ac:dyDescent="0.2">
      <c r="A92" s="10">
        <v>70</v>
      </c>
      <c r="B92" s="11" t="s">
        <v>53</v>
      </c>
      <c r="C92" s="10">
        <v>10</v>
      </c>
      <c r="D92" s="10" t="s">
        <v>26</v>
      </c>
      <c r="E92" s="28">
        <v>0</v>
      </c>
      <c r="F92" s="29">
        <f t="shared" si="4"/>
        <v>0</v>
      </c>
    </row>
    <row r="93" spans="1:6" ht="24.95" customHeight="1" x14ac:dyDescent="0.2">
      <c r="A93" s="10">
        <v>71</v>
      </c>
      <c r="B93" s="11" t="s">
        <v>54</v>
      </c>
      <c r="C93" s="10">
        <v>5</v>
      </c>
      <c r="D93" s="10" t="s">
        <v>26</v>
      </c>
      <c r="E93" s="28">
        <v>0</v>
      </c>
      <c r="F93" s="29">
        <f t="shared" si="4"/>
        <v>0</v>
      </c>
    </row>
    <row r="94" spans="1:6" ht="24.95" customHeight="1" x14ac:dyDescent="0.2">
      <c r="A94" s="10">
        <v>72</v>
      </c>
      <c r="B94" s="11" t="s">
        <v>60</v>
      </c>
      <c r="C94" s="10">
        <v>20</v>
      </c>
      <c r="D94" s="10" t="s">
        <v>26</v>
      </c>
      <c r="E94" s="28">
        <v>0</v>
      </c>
      <c r="F94" s="29">
        <f t="shared" si="4"/>
        <v>0</v>
      </c>
    </row>
    <row r="95" spans="1:6" ht="24.95" customHeight="1" x14ac:dyDescent="0.2">
      <c r="A95" s="10">
        <v>73</v>
      </c>
      <c r="B95" s="11" t="s">
        <v>61</v>
      </c>
      <c r="C95" s="10">
        <v>20</v>
      </c>
      <c r="D95" s="10" t="s">
        <v>26</v>
      </c>
      <c r="E95" s="28">
        <v>0</v>
      </c>
      <c r="F95" s="29">
        <f t="shared" si="4"/>
        <v>0</v>
      </c>
    </row>
    <row r="96" spans="1:6" ht="24.95" customHeight="1" x14ac:dyDescent="0.2">
      <c r="A96" s="10">
        <v>74</v>
      </c>
      <c r="B96" s="11" t="s">
        <v>62</v>
      </c>
      <c r="C96" s="10">
        <v>5</v>
      </c>
      <c r="D96" s="10" t="s">
        <v>26</v>
      </c>
      <c r="E96" s="28">
        <v>0</v>
      </c>
      <c r="F96" s="29">
        <f t="shared" si="4"/>
        <v>0</v>
      </c>
    </row>
    <row r="97" spans="1:6" ht="24.95" customHeight="1" x14ac:dyDescent="0.2">
      <c r="A97" s="10">
        <v>75</v>
      </c>
      <c r="B97" s="11" t="s">
        <v>63</v>
      </c>
      <c r="C97" s="10">
        <v>10</v>
      </c>
      <c r="D97" s="10" t="s">
        <v>26</v>
      </c>
      <c r="E97" s="28">
        <v>0</v>
      </c>
      <c r="F97" s="29">
        <f t="shared" si="4"/>
        <v>0</v>
      </c>
    </row>
    <row r="98" spans="1:6" ht="24.95" customHeight="1" x14ac:dyDescent="0.2">
      <c r="A98" s="10">
        <v>76</v>
      </c>
      <c r="B98" s="11" t="s">
        <v>64</v>
      </c>
      <c r="C98" s="10">
        <v>10</v>
      </c>
      <c r="D98" s="10" t="s">
        <v>26</v>
      </c>
      <c r="E98" s="28">
        <v>0</v>
      </c>
      <c r="F98" s="29">
        <f t="shared" si="4"/>
        <v>0</v>
      </c>
    </row>
    <row r="99" spans="1:6" ht="24.95" customHeight="1" x14ac:dyDescent="0.2">
      <c r="A99" s="10">
        <v>77</v>
      </c>
      <c r="B99" s="11" t="s">
        <v>65</v>
      </c>
      <c r="C99" s="10">
        <v>5</v>
      </c>
      <c r="D99" s="10" t="s">
        <v>26</v>
      </c>
      <c r="E99" s="28">
        <v>0</v>
      </c>
      <c r="F99" s="29">
        <f t="shared" si="4"/>
        <v>0</v>
      </c>
    </row>
    <row r="100" spans="1:6" ht="24.95" customHeight="1" x14ac:dyDescent="0.2">
      <c r="A100" s="57" t="s">
        <v>79</v>
      </c>
      <c r="B100" s="57"/>
      <c r="C100" s="57"/>
      <c r="D100" s="57"/>
      <c r="E100" s="57"/>
      <c r="F100" s="29">
        <f>SUM(F85:F99)</f>
        <v>0</v>
      </c>
    </row>
    <row r="101" spans="1:6" ht="24.95" customHeight="1" x14ac:dyDescent="0.25">
      <c r="A101" s="56"/>
      <c r="B101" s="56"/>
      <c r="C101" s="56"/>
      <c r="D101" s="56"/>
      <c r="E101" s="56"/>
      <c r="F101" s="56"/>
    </row>
    <row r="102" spans="1:6" ht="24.95" customHeight="1" x14ac:dyDescent="0.2">
      <c r="A102" s="58" t="s">
        <v>80</v>
      </c>
      <c r="B102" s="59"/>
      <c r="C102" s="59"/>
      <c r="D102" s="59"/>
      <c r="E102" s="59"/>
      <c r="F102" s="60"/>
    </row>
    <row r="103" spans="1:6" ht="34.5" customHeight="1" x14ac:dyDescent="0.2">
      <c r="A103" s="61" t="s">
        <v>81</v>
      </c>
      <c r="B103" s="62"/>
      <c r="C103" s="62"/>
      <c r="D103" s="62"/>
      <c r="E103" s="62"/>
      <c r="F103" s="63"/>
    </row>
    <row r="104" spans="1:6" ht="24.95" customHeight="1" x14ac:dyDescent="0.2">
      <c r="A104" s="2" t="s">
        <v>3</v>
      </c>
      <c r="B104" s="3" t="s">
        <v>4</v>
      </c>
      <c r="C104" s="2" t="s">
        <v>5</v>
      </c>
      <c r="D104" s="4" t="s">
        <v>6</v>
      </c>
      <c r="E104" s="5" t="s">
        <v>7</v>
      </c>
      <c r="F104" s="21" t="s">
        <v>8</v>
      </c>
    </row>
    <row r="105" spans="1:6" ht="24.95" customHeight="1" x14ac:dyDescent="0.2">
      <c r="A105" s="6">
        <v>78</v>
      </c>
      <c r="B105" s="7" t="s">
        <v>82</v>
      </c>
      <c r="C105" s="6">
        <v>20</v>
      </c>
      <c r="D105" s="10" t="s">
        <v>26</v>
      </c>
      <c r="E105" s="28">
        <v>0</v>
      </c>
      <c r="F105" s="29">
        <f>SUM(C105*E105)</f>
        <v>0</v>
      </c>
    </row>
    <row r="106" spans="1:6" ht="24.95" customHeight="1" x14ac:dyDescent="0.2">
      <c r="A106" s="6">
        <v>79</v>
      </c>
      <c r="B106" s="9" t="s">
        <v>83</v>
      </c>
      <c r="C106" s="6">
        <v>1</v>
      </c>
      <c r="D106" s="10" t="s">
        <v>26</v>
      </c>
      <c r="E106" s="28">
        <v>0</v>
      </c>
      <c r="F106" s="29">
        <f t="shared" ref="F106:F110" si="5">SUM(C106*E106)</f>
        <v>0</v>
      </c>
    </row>
    <row r="107" spans="1:6" ht="24.95" customHeight="1" x14ac:dyDescent="0.2">
      <c r="A107" s="6">
        <v>80</v>
      </c>
      <c r="B107" s="7" t="s">
        <v>84</v>
      </c>
      <c r="C107" s="6">
        <v>20</v>
      </c>
      <c r="D107" s="10" t="s">
        <v>26</v>
      </c>
      <c r="E107" s="28">
        <v>0</v>
      </c>
      <c r="F107" s="29">
        <f t="shared" si="5"/>
        <v>0</v>
      </c>
    </row>
    <row r="108" spans="1:6" ht="24.95" customHeight="1" x14ac:dyDescent="0.2">
      <c r="A108" s="6">
        <v>81</v>
      </c>
      <c r="B108" s="7" t="s">
        <v>85</v>
      </c>
      <c r="C108" s="6">
        <v>10</v>
      </c>
      <c r="D108" s="10" t="s">
        <v>26</v>
      </c>
      <c r="E108" s="28">
        <v>0</v>
      </c>
      <c r="F108" s="29">
        <f t="shared" si="5"/>
        <v>0</v>
      </c>
    </row>
    <row r="109" spans="1:6" ht="24.95" customHeight="1" x14ac:dyDescent="0.2">
      <c r="A109" s="6">
        <v>82</v>
      </c>
      <c r="B109" s="7" t="s">
        <v>86</v>
      </c>
      <c r="C109" s="6">
        <v>10</v>
      </c>
      <c r="D109" s="10" t="s">
        <v>26</v>
      </c>
      <c r="E109" s="28">
        <v>0</v>
      </c>
      <c r="F109" s="29">
        <f t="shared" si="5"/>
        <v>0</v>
      </c>
    </row>
    <row r="110" spans="1:6" ht="24.95" customHeight="1" x14ac:dyDescent="0.2">
      <c r="A110" s="6">
        <v>83</v>
      </c>
      <c r="B110" s="7" t="s">
        <v>87</v>
      </c>
      <c r="C110" s="6">
        <v>5</v>
      </c>
      <c r="D110" s="10" t="s">
        <v>26</v>
      </c>
      <c r="E110" s="28">
        <v>0</v>
      </c>
      <c r="F110" s="29">
        <f t="shared" si="5"/>
        <v>0</v>
      </c>
    </row>
    <row r="111" spans="1:6" ht="24.75" customHeight="1" x14ac:dyDescent="0.2">
      <c r="A111" s="57" t="s">
        <v>88</v>
      </c>
      <c r="B111" s="57"/>
      <c r="C111" s="57"/>
      <c r="D111" s="57"/>
      <c r="E111" s="57"/>
      <c r="F111" s="29">
        <f>SUM(F105:F110)</f>
        <v>0</v>
      </c>
    </row>
    <row r="112" spans="1:6" ht="24.95" customHeight="1" x14ac:dyDescent="0.25">
      <c r="A112" s="56"/>
      <c r="B112" s="56"/>
      <c r="C112" s="56"/>
      <c r="D112" s="56"/>
      <c r="E112" s="56"/>
      <c r="F112" s="56"/>
    </row>
    <row r="113" spans="1:6" ht="24.95" customHeight="1" x14ac:dyDescent="0.2">
      <c r="A113" s="58" t="s">
        <v>89</v>
      </c>
      <c r="B113" s="59"/>
      <c r="C113" s="59"/>
      <c r="D113" s="59"/>
      <c r="E113" s="59"/>
      <c r="F113" s="60"/>
    </row>
    <row r="114" spans="1:6" ht="24.95" customHeight="1" x14ac:dyDescent="0.2">
      <c r="A114" s="61" t="s">
        <v>90</v>
      </c>
      <c r="B114" s="62"/>
      <c r="C114" s="62"/>
      <c r="D114" s="62"/>
      <c r="E114" s="62"/>
      <c r="F114" s="63"/>
    </row>
    <row r="115" spans="1:6" ht="24.95" customHeight="1" x14ac:dyDescent="0.2">
      <c r="A115" s="2" t="s">
        <v>3</v>
      </c>
      <c r="B115" s="3" t="s">
        <v>4</v>
      </c>
      <c r="C115" s="2" t="s">
        <v>5</v>
      </c>
      <c r="D115" s="4" t="s">
        <v>6</v>
      </c>
      <c r="E115" s="5" t="s">
        <v>7</v>
      </c>
      <c r="F115" s="21" t="s">
        <v>8</v>
      </c>
    </row>
    <row r="116" spans="1:6" ht="24.95" customHeight="1" x14ac:dyDescent="0.2">
      <c r="A116" s="6">
        <v>84</v>
      </c>
      <c r="B116" s="7" t="s">
        <v>12</v>
      </c>
      <c r="C116" s="6">
        <v>200</v>
      </c>
      <c r="D116" s="10" t="s">
        <v>26</v>
      </c>
      <c r="E116" s="28">
        <v>0</v>
      </c>
      <c r="F116" s="29">
        <f>C116*E116</f>
        <v>0</v>
      </c>
    </row>
    <row r="117" spans="1:6" ht="24.95" customHeight="1" x14ac:dyDescent="0.2">
      <c r="A117" s="6">
        <v>85</v>
      </c>
      <c r="B117" s="7" t="s">
        <v>14</v>
      </c>
      <c r="C117" s="6">
        <v>30</v>
      </c>
      <c r="D117" s="10" t="s">
        <v>26</v>
      </c>
      <c r="E117" s="28">
        <v>0</v>
      </c>
      <c r="F117" s="29">
        <f>C117*E117</f>
        <v>0</v>
      </c>
    </row>
    <row r="118" spans="1:6" ht="24.95" customHeight="1" x14ac:dyDescent="0.2">
      <c r="A118" s="6">
        <v>86</v>
      </c>
      <c r="B118" s="7" t="s">
        <v>17</v>
      </c>
      <c r="C118" s="6">
        <v>10</v>
      </c>
      <c r="D118" s="10" t="s">
        <v>26</v>
      </c>
      <c r="E118" s="28">
        <v>0</v>
      </c>
      <c r="F118" s="29">
        <f>C118*E118</f>
        <v>0</v>
      </c>
    </row>
    <row r="119" spans="1:6" ht="24.95" customHeight="1" x14ac:dyDescent="0.2">
      <c r="A119" s="6">
        <v>87</v>
      </c>
      <c r="B119" s="11" t="s">
        <v>18</v>
      </c>
      <c r="C119" s="6">
        <v>10</v>
      </c>
      <c r="D119" s="10" t="s">
        <v>26</v>
      </c>
      <c r="E119" s="28">
        <v>0</v>
      </c>
      <c r="F119" s="29">
        <f>C119*E119</f>
        <v>0</v>
      </c>
    </row>
    <row r="120" spans="1:6" ht="24.95" customHeight="1" x14ac:dyDescent="0.2">
      <c r="A120" s="6">
        <v>88</v>
      </c>
      <c r="B120" s="7" t="s">
        <v>19</v>
      </c>
      <c r="C120" s="6">
        <v>5</v>
      </c>
      <c r="D120" s="10" t="s">
        <v>26</v>
      </c>
      <c r="E120" s="28">
        <v>0</v>
      </c>
      <c r="F120" s="29">
        <f>C120*E120</f>
        <v>0</v>
      </c>
    </row>
    <row r="121" spans="1:6" ht="24.95" customHeight="1" x14ac:dyDescent="0.2">
      <c r="A121" s="57" t="s">
        <v>91</v>
      </c>
      <c r="B121" s="57"/>
      <c r="C121" s="57"/>
      <c r="D121" s="57"/>
      <c r="E121" s="57"/>
      <c r="F121" s="29">
        <f>SUM(F116:F120)</f>
        <v>0</v>
      </c>
    </row>
    <row r="122" spans="1:6" ht="24.95" customHeight="1" x14ac:dyDescent="0.2">
      <c r="A122" s="66"/>
      <c r="B122" s="66"/>
      <c r="C122" s="66"/>
      <c r="D122" s="66"/>
      <c r="E122" s="66"/>
      <c r="F122" s="66"/>
    </row>
    <row r="123" spans="1:6" ht="24.95" customHeight="1" x14ac:dyDescent="0.2">
      <c r="A123" s="58" t="s">
        <v>92</v>
      </c>
      <c r="B123" s="59"/>
      <c r="C123" s="59"/>
      <c r="D123" s="59"/>
      <c r="E123" s="59"/>
      <c r="F123" s="60"/>
    </row>
    <row r="124" spans="1:6" ht="24.95" customHeight="1" x14ac:dyDescent="0.2">
      <c r="A124" s="61" t="s">
        <v>90</v>
      </c>
      <c r="B124" s="62"/>
      <c r="C124" s="62"/>
      <c r="D124" s="62"/>
      <c r="E124" s="62"/>
      <c r="F124" s="63"/>
    </row>
    <row r="125" spans="1:6" ht="24.95" customHeight="1" x14ac:dyDescent="0.2">
      <c r="A125" s="2" t="s">
        <v>3</v>
      </c>
      <c r="B125" s="3" t="s">
        <v>4</v>
      </c>
      <c r="C125" s="2" t="s">
        <v>5</v>
      </c>
      <c r="D125" s="4" t="s">
        <v>6</v>
      </c>
      <c r="E125" s="5" t="s">
        <v>7</v>
      </c>
      <c r="F125" s="21" t="s">
        <v>8</v>
      </c>
    </row>
    <row r="126" spans="1:6" ht="24.95" customHeight="1" x14ac:dyDescent="0.2">
      <c r="A126" s="6">
        <v>89</v>
      </c>
      <c r="B126" s="7" t="s">
        <v>17</v>
      </c>
      <c r="C126" s="6">
        <v>5</v>
      </c>
      <c r="D126" s="10" t="s">
        <v>26</v>
      </c>
      <c r="E126" s="28">
        <v>0</v>
      </c>
      <c r="F126" s="29">
        <f>C126*E126</f>
        <v>0</v>
      </c>
    </row>
    <row r="127" spans="1:6" ht="24.95" customHeight="1" x14ac:dyDescent="0.2">
      <c r="A127" s="6">
        <v>90</v>
      </c>
      <c r="B127" s="11" t="s">
        <v>18</v>
      </c>
      <c r="C127" s="6">
        <v>5</v>
      </c>
      <c r="D127" s="10" t="s">
        <v>26</v>
      </c>
      <c r="E127" s="28">
        <v>0</v>
      </c>
      <c r="F127" s="29">
        <f t="shared" ref="F127:F128" si="6">C127*E127</f>
        <v>0</v>
      </c>
    </row>
    <row r="128" spans="1:6" ht="24.95" customHeight="1" x14ac:dyDescent="0.2">
      <c r="A128" s="6">
        <v>91</v>
      </c>
      <c r="B128" s="7" t="s">
        <v>19</v>
      </c>
      <c r="C128" s="6">
        <v>5</v>
      </c>
      <c r="D128" s="10" t="s">
        <v>26</v>
      </c>
      <c r="E128" s="28">
        <v>0</v>
      </c>
      <c r="F128" s="29">
        <f t="shared" si="6"/>
        <v>0</v>
      </c>
    </row>
    <row r="129" spans="1:6" ht="24.95" customHeight="1" x14ac:dyDescent="0.2">
      <c r="A129" s="57" t="s">
        <v>93</v>
      </c>
      <c r="B129" s="57"/>
      <c r="C129" s="57"/>
      <c r="D129" s="57"/>
      <c r="E129" s="57"/>
      <c r="F129" s="29">
        <f>SUM(F126:F128)</f>
        <v>0</v>
      </c>
    </row>
    <row r="130" spans="1:6" ht="24.95" customHeight="1" x14ac:dyDescent="0.2">
      <c r="A130" s="66"/>
      <c r="B130" s="66"/>
      <c r="C130" s="66"/>
      <c r="D130" s="66"/>
      <c r="E130" s="66"/>
      <c r="F130" s="66"/>
    </row>
    <row r="131" spans="1:6" ht="24.95" customHeight="1" x14ac:dyDescent="0.2">
      <c r="A131" s="58" t="s">
        <v>94</v>
      </c>
      <c r="B131" s="59"/>
      <c r="C131" s="59"/>
      <c r="D131" s="59"/>
      <c r="E131" s="59"/>
      <c r="F131" s="60"/>
    </row>
    <row r="132" spans="1:6" ht="24.95" customHeight="1" x14ac:dyDescent="0.2">
      <c r="A132" s="61" t="s">
        <v>95</v>
      </c>
      <c r="B132" s="62"/>
      <c r="C132" s="62"/>
      <c r="D132" s="62"/>
      <c r="E132" s="62"/>
      <c r="F132" s="63"/>
    </row>
    <row r="133" spans="1:6" ht="24.95" customHeight="1" x14ac:dyDescent="0.2">
      <c r="A133" s="2" t="s">
        <v>3</v>
      </c>
      <c r="B133" s="3" t="s">
        <v>4</v>
      </c>
      <c r="C133" s="2" t="s">
        <v>5</v>
      </c>
      <c r="D133" s="4" t="s">
        <v>6</v>
      </c>
      <c r="E133" s="5" t="s">
        <v>7</v>
      </c>
      <c r="F133" s="21" t="s">
        <v>8</v>
      </c>
    </row>
    <row r="134" spans="1:6" ht="24.95" customHeight="1" x14ac:dyDescent="0.2">
      <c r="A134" s="6">
        <v>92</v>
      </c>
      <c r="B134" s="7" t="s">
        <v>96</v>
      </c>
      <c r="C134" s="6">
        <v>50</v>
      </c>
      <c r="D134" s="10" t="s">
        <v>26</v>
      </c>
      <c r="E134" s="28">
        <v>0</v>
      </c>
      <c r="F134" s="29">
        <f>C134*E134</f>
        <v>0</v>
      </c>
    </row>
    <row r="135" spans="1:6" ht="24.95" customHeight="1" x14ac:dyDescent="0.2">
      <c r="A135" s="6">
        <v>93</v>
      </c>
      <c r="B135" s="7" t="s">
        <v>97</v>
      </c>
      <c r="C135" s="6">
        <v>10</v>
      </c>
      <c r="D135" s="10" t="s">
        <v>26</v>
      </c>
      <c r="E135" s="28">
        <v>0</v>
      </c>
      <c r="F135" s="29">
        <f>C135*E135</f>
        <v>0</v>
      </c>
    </row>
    <row r="136" spans="1:6" ht="24.95" customHeight="1" x14ac:dyDescent="0.2">
      <c r="A136" s="6">
        <v>94</v>
      </c>
      <c r="B136" s="7" t="s">
        <v>98</v>
      </c>
      <c r="C136" s="6">
        <v>1200</v>
      </c>
      <c r="D136" s="10" t="s">
        <v>26</v>
      </c>
      <c r="E136" s="28">
        <v>0</v>
      </c>
      <c r="F136" s="29">
        <f>C136*E136</f>
        <v>0</v>
      </c>
    </row>
    <row r="137" spans="1:6" ht="24.95" customHeight="1" x14ac:dyDescent="0.2">
      <c r="A137" s="6">
        <v>95</v>
      </c>
      <c r="B137" s="7" t="s">
        <v>99</v>
      </c>
      <c r="C137" s="10">
        <v>1</v>
      </c>
      <c r="D137" s="10" t="s">
        <v>26</v>
      </c>
      <c r="E137" s="28">
        <v>0</v>
      </c>
      <c r="F137" s="29">
        <f>C137*E137</f>
        <v>0</v>
      </c>
    </row>
    <row r="138" spans="1:6" ht="24.95" customHeight="1" x14ac:dyDescent="0.2">
      <c r="A138" s="6">
        <v>96</v>
      </c>
      <c r="B138" s="7" t="s">
        <v>100</v>
      </c>
      <c r="C138" s="6">
        <v>1</v>
      </c>
      <c r="D138" s="10" t="s">
        <v>26</v>
      </c>
      <c r="E138" s="28">
        <v>0</v>
      </c>
      <c r="F138" s="29">
        <f>C138*E138</f>
        <v>0</v>
      </c>
    </row>
    <row r="139" spans="1:6" ht="24.95" customHeight="1" x14ac:dyDescent="0.2">
      <c r="A139" s="57" t="s">
        <v>101</v>
      </c>
      <c r="B139" s="57"/>
      <c r="C139" s="57"/>
      <c r="D139" s="57"/>
      <c r="E139" s="57"/>
      <c r="F139" s="29">
        <f>SUM(F134:F138)</f>
        <v>0</v>
      </c>
    </row>
    <row r="140" spans="1:6" ht="24.95" customHeight="1" x14ac:dyDescent="0.2">
      <c r="A140" s="66"/>
      <c r="B140" s="66"/>
      <c r="C140" s="66"/>
      <c r="D140" s="66"/>
      <c r="E140" s="66"/>
      <c r="F140" s="66"/>
    </row>
    <row r="141" spans="1:6" ht="24.95" customHeight="1" x14ac:dyDescent="0.2">
      <c r="A141" s="58" t="s">
        <v>102</v>
      </c>
      <c r="B141" s="59"/>
      <c r="C141" s="59"/>
      <c r="D141" s="59"/>
      <c r="E141" s="59"/>
      <c r="F141" s="60"/>
    </row>
    <row r="142" spans="1:6" ht="24.95" customHeight="1" x14ac:dyDescent="0.2">
      <c r="A142" s="61" t="s">
        <v>103</v>
      </c>
      <c r="B142" s="62"/>
      <c r="C142" s="62"/>
      <c r="D142" s="62"/>
      <c r="E142" s="62"/>
      <c r="F142" s="63"/>
    </row>
    <row r="143" spans="1:6" ht="24.95" customHeight="1" x14ac:dyDescent="0.2">
      <c r="A143" s="2" t="s">
        <v>3</v>
      </c>
      <c r="B143" s="3" t="s">
        <v>4</v>
      </c>
      <c r="C143" s="2" t="s">
        <v>5</v>
      </c>
      <c r="D143" s="4" t="s">
        <v>6</v>
      </c>
      <c r="E143" s="5" t="s">
        <v>7</v>
      </c>
      <c r="F143" s="21" t="s">
        <v>8</v>
      </c>
    </row>
    <row r="144" spans="1:6" ht="24.95" customHeight="1" x14ac:dyDescent="0.2">
      <c r="A144" s="6">
        <v>97</v>
      </c>
      <c r="B144" s="7" t="s">
        <v>104</v>
      </c>
      <c r="C144" s="6">
        <v>150</v>
      </c>
      <c r="D144" s="10" t="s">
        <v>26</v>
      </c>
      <c r="E144" s="28">
        <v>0</v>
      </c>
      <c r="F144" s="29">
        <f>C144*E144</f>
        <v>0</v>
      </c>
    </row>
    <row r="145" spans="1:6" ht="24.95" customHeight="1" x14ac:dyDescent="0.2">
      <c r="A145" s="6">
        <v>98</v>
      </c>
      <c r="B145" s="7" t="s">
        <v>105</v>
      </c>
      <c r="C145" s="6">
        <v>100</v>
      </c>
      <c r="D145" s="10" t="s">
        <v>26</v>
      </c>
      <c r="E145" s="28">
        <v>0</v>
      </c>
      <c r="F145" s="29">
        <f t="shared" ref="F145:F155" si="7">C145*E145</f>
        <v>0</v>
      </c>
    </row>
    <row r="146" spans="1:6" ht="24.95" customHeight="1" x14ac:dyDescent="0.2">
      <c r="A146" s="6">
        <v>99</v>
      </c>
      <c r="B146" s="7" t="s">
        <v>106</v>
      </c>
      <c r="C146" s="6">
        <v>30</v>
      </c>
      <c r="D146" s="10" t="s">
        <v>26</v>
      </c>
      <c r="E146" s="28">
        <v>0</v>
      </c>
      <c r="F146" s="29">
        <f t="shared" si="7"/>
        <v>0</v>
      </c>
    </row>
    <row r="147" spans="1:6" ht="24.95" customHeight="1" x14ac:dyDescent="0.2">
      <c r="A147" s="6">
        <v>100</v>
      </c>
      <c r="B147" s="11" t="s">
        <v>107</v>
      </c>
      <c r="C147" s="6">
        <v>25</v>
      </c>
      <c r="D147" s="10" t="s">
        <v>26</v>
      </c>
      <c r="E147" s="28">
        <v>0</v>
      </c>
      <c r="F147" s="29">
        <f t="shared" si="7"/>
        <v>0</v>
      </c>
    </row>
    <row r="148" spans="1:6" ht="24.95" customHeight="1" x14ac:dyDescent="0.2">
      <c r="A148" s="6">
        <v>101</v>
      </c>
      <c r="B148" s="7" t="s">
        <v>108</v>
      </c>
      <c r="C148" s="6">
        <v>200</v>
      </c>
      <c r="D148" s="10" t="s">
        <v>26</v>
      </c>
      <c r="E148" s="28">
        <v>0</v>
      </c>
      <c r="F148" s="29">
        <f t="shared" si="7"/>
        <v>0</v>
      </c>
    </row>
    <row r="149" spans="1:6" ht="24.95" customHeight="1" x14ac:dyDescent="0.2">
      <c r="A149" s="6">
        <v>102</v>
      </c>
      <c r="B149" s="11" t="s">
        <v>109</v>
      </c>
      <c r="C149" s="6">
        <v>100</v>
      </c>
      <c r="D149" s="10" t="s">
        <v>26</v>
      </c>
      <c r="E149" s="28">
        <v>0</v>
      </c>
      <c r="F149" s="29">
        <f t="shared" si="7"/>
        <v>0</v>
      </c>
    </row>
    <row r="150" spans="1:6" ht="24.95" customHeight="1" x14ac:dyDescent="0.2">
      <c r="A150" s="6">
        <v>103</v>
      </c>
      <c r="B150" s="9" t="s">
        <v>110</v>
      </c>
      <c r="C150" s="6">
        <v>10</v>
      </c>
      <c r="D150" s="10" t="s">
        <v>26</v>
      </c>
      <c r="E150" s="28">
        <v>0</v>
      </c>
      <c r="F150" s="29">
        <f t="shared" si="7"/>
        <v>0</v>
      </c>
    </row>
    <row r="151" spans="1:6" ht="24.95" customHeight="1" x14ac:dyDescent="0.2">
      <c r="A151" s="6">
        <v>104</v>
      </c>
      <c r="B151" s="12" t="s">
        <v>111</v>
      </c>
      <c r="C151" s="6">
        <v>10</v>
      </c>
      <c r="D151" s="10" t="s">
        <v>26</v>
      </c>
      <c r="E151" s="28">
        <v>0</v>
      </c>
      <c r="F151" s="29">
        <f t="shared" si="7"/>
        <v>0</v>
      </c>
    </row>
    <row r="152" spans="1:6" ht="24.95" customHeight="1" x14ac:dyDescent="0.2">
      <c r="A152" s="6">
        <v>105</v>
      </c>
      <c r="B152" s="7" t="s">
        <v>112</v>
      </c>
      <c r="C152" s="6">
        <v>200</v>
      </c>
      <c r="D152" s="10" t="s">
        <v>26</v>
      </c>
      <c r="E152" s="28">
        <v>0</v>
      </c>
      <c r="F152" s="29">
        <f t="shared" si="7"/>
        <v>0</v>
      </c>
    </row>
    <row r="153" spans="1:6" ht="24.95" customHeight="1" x14ac:dyDescent="0.2">
      <c r="A153" s="6">
        <v>106</v>
      </c>
      <c r="B153" s="7" t="s">
        <v>113</v>
      </c>
      <c r="C153" s="6">
        <v>30</v>
      </c>
      <c r="D153" s="10" t="s">
        <v>26</v>
      </c>
      <c r="E153" s="28">
        <v>0</v>
      </c>
      <c r="F153" s="29">
        <f t="shared" si="7"/>
        <v>0</v>
      </c>
    </row>
    <row r="154" spans="1:6" ht="24.95" customHeight="1" x14ac:dyDescent="0.2">
      <c r="A154" s="6">
        <v>107</v>
      </c>
      <c r="B154" s="7" t="s">
        <v>114</v>
      </c>
      <c r="C154" s="6">
        <v>25</v>
      </c>
      <c r="D154" s="10" t="s">
        <v>26</v>
      </c>
      <c r="E154" s="28">
        <v>0</v>
      </c>
      <c r="F154" s="29">
        <f t="shared" si="7"/>
        <v>0</v>
      </c>
    </row>
    <row r="155" spans="1:6" ht="24.95" customHeight="1" x14ac:dyDescent="0.2">
      <c r="A155" s="6">
        <v>108</v>
      </c>
      <c r="B155" s="7" t="s">
        <v>115</v>
      </c>
      <c r="C155" s="6">
        <v>20</v>
      </c>
      <c r="D155" s="10" t="s">
        <v>26</v>
      </c>
      <c r="E155" s="28">
        <v>0</v>
      </c>
      <c r="F155" s="29">
        <f t="shared" si="7"/>
        <v>0</v>
      </c>
    </row>
    <row r="156" spans="1:6" ht="24.95" customHeight="1" x14ac:dyDescent="0.2">
      <c r="A156" s="6">
        <v>109</v>
      </c>
      <c r="B156" s="11" t="s">
        <v>116</v>
      </c>
      <c r="C156" s="6">
        <v>10</v>
      </c>
      <c r="D156" s="10" t="s">
        <v>26</v>
      </c>
      <c r="E156" s="28">
        <v>0</v>
      </c>
      <c r="F156" s="29">
        <f t="shared" ref="F156" si="8">C156*E156</f>
        <v>0</v>
      </c>
    </row>
    <row r="157" spans="1:6" ht="24.95" customHeight="1" x14ac:dyDescent="0.2">
      <c r="A157" s="57" t="s">
        <v>117</v>
      </c>
      <c r="B157" s="57"/>
      <c r="C157" s="57"/>
      <c r="D157" s="57"/>
      <c r="E157" s="57"/>
      <c r="F157" s="29">
        <f>SUM(F144:F156)</f>
        <v>0</v>
      </c>
    </row>
    <row r="158" spans="1:6" ht="24.95" customHeight="1" x14ac:dyDescent="0.2">
      <c r="A158" s="86"/>
      <c r="B158" s="87"/>
      <c r="C158" s="87"/>
      <c r="D158" s="87"/>
      <c r="E158" s="87"/>
      <c r="F158" s="87"/>
    </row>
    <row r="159" spans="1:6" ht="24.95" customHeight="1" x14ac:dyDescent="0.2">
      <c r="A159" s="65" t="s">
        <v>118</v>
      </c>
      <c r="B159" s="59"/>
      <c r="C159" s="59"/>
      <c r="D159" s="59"/>
      <c r="E159" s="59"/>
      <c r="F159" s="60"/>
    </row>
    <row r="160" spans="1:6" ht="24.95" customHeight="1" x14ac:dyDescent="0.2">
      <c r="A160" s="61" t="s">
        <v>119</v>
      </c>
      <c r="B160" s="62"/>
      <c r="C160" s="62"/>
      <c r="D160" s="62"/>
      <c r="E160" s="62"/>
      <c r="F160" s="63"/>
    </row>
    <row r="161" spans="1:6" ht="24.95" customHeight="1" x14ac:dyDescent="0.2">
      <c r="A161" s="2" t="s">
        <v>3</v>
      </c>
      <c r="B161" s="3" t="s">
        <v>4</v>
      </c>
      <c r="C161" s="2" t="s">
        <v>5</v>
      </c>
      <c r="D161" s="4" t="s">
        <v>6</v>
      </c>
      <c r="E161" s="5" t="s">
        <v>7</v>
      </c>
      <c r="F161" s="21" t="s">
        <v>8</v>
      </c>
    </row>
    <row r="162" spans="1:6" ht="24.95" customHeight="1" x14ac:dyDescent="0.2">
      <c r="A162" s="6">
        <v>110</v>
      </c>
      <c r="B162" s="7" t="s">
        <v>120</v>
      </c>
      <c r="C162" s="6">
        <v>10</v>
      </c>
      <c r="D162" s="10" t="s">
        <v>26</v>
      </c>
      <c r="E162" s="28">
        <v>0</v>
      </c>
      <c r="F162" s="29">
        <f>C162*E162</f>
        <v>0</v>
      </c>
    </row>
    <row r="163" spans="1:6" ht="24.95" customHeight="1" x14ac:dyDescent="0.2">
      <c r="A163" s="6">
        <v>111</v>
      </c>
      <c r="B163" s="7" t="s">
        <v>121</v>
      </c>
      <c r="C163" s="6">
        <v>10</v>
      </c>
      <c r="D163" s="10" t="s">
        <v>26</v>
      </c>
      <c r="E163" s="28">
        <v>0</v>
      </c>
      <c r="F163" s="29">
        <f t="shared" ref="F163:F173" si="9">C163*E163</f>
        <v>0</v>
      </c>
    </row>
    <row r="164" spans="1:6" ht="24.95" customHeight="1" x14ac:dyDescent="0.2">
      <c r="A164" s="6">
        <v>112</v>
      </c>
      <c r="B164" s="7" t="s">
        <v>122</v>
      </c>
      <c r="C164" s="6">
        <v>1500</v>
      </c>
      <c r="D164" s="10" t="s">
        <v>26</v>
      </c>
      <c r="E164" s="28">
        <v>0</v>
      </c>
      <c r="F164" s="29">
        <f t="shared" si="9"/>
        <v>0</v>
      </c>
    </row>
    <row r="165" spans="1:6" ht="24.95" customHeight="1" x14ac:dyDescent="0.2">
      <c r="A165" s="6">
        <v>113</v>
      </c>
      <c r="B165" s="7" t="s">
        <v>112</v>
      </c>
      <c r="C165" s="6">
        <v>125</v>
      </c>
      <c r="D165" s="10" t="s">
        <v>26</v>
      </c>
      <c r="E165" s="28">
        <v>0</v>
      </c>
      <c r="F165" s="29">
        <f>C165*E165</f>
        <v>0</v>
      </c>
    </row>
    <row r="166" spans="1:6" ht="24.95" customHeight="1" x14ac:dyDescent="0.2">
      <c r="A166" s="6">
        <v>114</v>
      </c>
      <c r="B166" s="7" t="s">
        <v>123</v>
      </c>
      <c r="C166" s="6">
        <v>1</v>
      </c>
      <c r="D166" s="10" t="s">
        <v>26</v>
      </c>
      <c r="E166" s="28">
        <v>0</v>
      </c>
      <c r="F166" s="29">
        <f t="shared" si="9"/>
        <v>0</v>
      </c>
    </row>
    <row r="167" spans="1:6" ht="24.95" customHeight="1" x14ac:dyDescent="0.2">
      <c r="A167" s="6">
        <v>115</v>
      </c>
      <c r="B167" s="7" t="s">
        <v>124</v>
      </c>
      <c r="C167" s="6">
        <v>25</v>
      </c>
      <c r="D167" s="10" t="s">
        <v>26</v>
      </c>
      <c r="E167" s="28">
        <v>0</v>
      </c>
      <c r="F167" s="29">
        <f t="shared" si="9"/>
        <v>0</v>
      </c>
    </row>
    <row r="168" spans="1:6" ht="24.95" customHeight="1" x14ac:dyDescent="0.2">
      <c r="A168" s="6">
        <v>116</v>
      </c>
      <c r="B168" s="7" t="s">
        <v>125</v>
      </c>
      <c r="C168" s="6">
        <v>40</v>
      </c>
      <c r="D168" s="10" t="s">
        <v>26</v>
      </c>
      <c r="E168" s="28">
        <v>0</v>
      </c>
      <c r="F168" s="29">
        <f>C168*E168</f>
        <v>0</v>
      </c>
    </row>
    <row r="169" spans="1:6" ht="24.95" customHeight="1" x14ac:dyDescent="0.2">
      <c r="A169" s="6">
        <v>117</v>
      </c>
      <c r="B169" s="7" t="s">
        <v>126</v>
      </c>
      <c r="C169" s="6">
        <v>1</v>
      </c>
      <c r="D169" s="10" t="s">
        <v>26</v>
      </c>
      <c r="E169" s="28">
        <v>0</v>
      </c>
      <c r="F169" s="29">
        <f t="shared" si="9"/>
        <v>0</v>
      </c>
    </row>
    <row r="170" spans="1:6" ht="24.95" customHeight="1" x14ac:dyDescent="0.2">
      <c r="A170" s="6">
        <v>118</v>
      </c>
      <c r="B170" s="7" t="s">
        <v>127</v>
      </c>
      <c r="C170" s="6">
        <v>20</v>
      </c>
      <c r="D170" s="10" t="s">
        <v>26</v>
      </c>
      <c r="E170" s="28">
        <v>0</v>
      </c>
      <c r="F170" s="29">
        <f t="shared" si="9"/>
        <v>0</v>
      </c>
    </row>
    <row r="171" spans="1:6" ht="24.95" customHeight="1" x14ac:dyDescent="0.2">
      <c r="A171" s="6">
        <v>119</v>
      </c>
      <c r="B171" s="7" t="s">
        <v>128</v>
      </c>
      <c r="C171" s="6">
        <v>40</v>
      </c>
      <c r="D171" s="10" t="s">
        <v>26</v>
      </c>
      <c r="E171" s="28">
        <v>0</v>
      </c>
      <c r="F171" s="29">
        <f t="shared" si="9"/>
        <v>0</v>
      </c>
    </row>
    <row r="172" spans="1:6" ht="24.95" customHeight="1" x14ac:dyDescent="0.2">
      <c r="A172" s="6">
        <v>120</v>
      </c>
      <c r="B172" s="11" t="s">
        <v>129</v>
      </c>
      <c r="C172" s="6">
        <v>2</v>
      </c>
      <c r="D172" s="10" t="s">
        <v>26</v>
      </c>
      <c r="E172" s="28">
        <v>0</v>
      </c>
      <c r="F172" s="29">
        <f t="shared" si="9"/>
        <v>0</v>
      </c>
    </row>
    <row r="173" spans="1:6" ht="24.95" customHeight="1" x14ac:dyDescent="0.2">
      <c r="A173" s="6">
        <v>121</v>
      </c>
      <c r="B173" s="7" t="s">
        <v>130</v>
      </c>
      <c r="C173" s="6">
        <v>2</v>
      </c>
      <c r="D173" s="10" t="s">
        <v>26</v>
      </c>
      <c r="E173" s="28">
        <v>0</v>
      </c>
      <c r="F173" s="29">
        <f t="shared" si="9"/>
        <v>0</v>
      </c>
    </row>
    <row r="174" spans="1:6" ht="24.95" customHeight="1" x14ac:dyDescent="0.2">
      <c r="A174" s="57" t="s">
        <v>131</v>
      </c>
      <c r="B174" s="57"/>
      <c r="C174" s="57"/>
      <c r="D174" s="57"/>
      <c r="E174" s="57"/>
      <c r="F174" s="29">
        <f>SUM(F162:F173)</f>
        <v>0</v>
      </c>
    </row>
    <row r="175" spans="1:6" ht="24.95" customHeight="1" x14ac:dyDescent="0.25">
      <c r="A175" s="56"/>
      <c r="B175" s="56"/>
      <c r="C175" s="56"/>
      <c r="D175" s="56"/>
      <c r="E175" s="56"/>
      <c r="F175" s="56"/>
    </row>
    <row r="176" spans="1:6" ht="24.95" customHeight="1" x14ac:dyDescent="0.2">
      <c r="A176" s="65" t="s">
        <v>132</v>
      </c>
      <c r="B176" s="59"/>
      <c r="C176" s="59"/>
      <c r="D176" s="59"/>
      <c r="E176" s="59"/>
      <c r="F176" s="60"/>
    </row>
    <row r="177" spans="1:6" ht="24.95" customHeight="1" x14ac:dyDescent="0.2">
      <c r="A177" s="61" t="s">
        <v>119</v>
      </c>
      <c r="B177" s="62"/>
      <c r="C177" s="62"/>
      <c r="D177" s="62"/>
      <c r="E177" s="62"/>
      <c r="F177" s="63"/>
    </row>
    <row r="178" spans="1:6" ht="24.95" customHeight="1" x14ac:dyDescent="0.2">
      <c r="A178" s="2" t="s">
        <v>3</v>
      </c>
      <c r="B178" s="3" t="s">
        <v>4</v>
      </c>
      <c r="C178" s="2" t="s">
        <v>5</v>
      </c>
      <c r="D178" s="4" t="s">
        <v>6</v>
      </c>
      <c r="E178" s="5" t="s">
        <v>7</v>
      </c>
      <c r="F178" s="21" t="s">
        <v>8</v>
      </c>
    </row>
    <row r="179" spans="1:6" ht="24.95" customHeight="1" x14ac:dyDescent="0.2">
      <c r="A179" s="6">
        <v>122</v>
      </c>
      <c r="B179" s="7" t="s">
        <v>120</v>
      </c>
      <c r="C179" s="6">
        <v>1</v>
      </c>
      <c r="D179" s="10" t="s">
        <v>26</v>
      </c>
      <c r="E179" s="28">
        <v>0</v>
      </c>
      <c r="F179" s="29">
        <f>C179*E179</f>
        <v>0</v>
      </c>
    </row>
    <row r="180" spans="1:6" ht="24.95" customHeight="1" x14ac:dyDescent="0.2">
      <c r="A180" s="6">
        <v>123</v>
      </c>
      <c r="B180" s="7" t="s">
        <v>121</v>
      </c>
      <c r="C180" s="6">
        <v>1</v>
      </c>
      <c r="D180" s="10" t="s">
        <v>26</v>
      </c>
      <c r="E180" s="28">
        <v>0</v>
      </c>
      <c r="F180" s="29">
        <f t="shared" ref="F180:F187" si="10">C180*E180</f>
        <v>0</v>
      </c>
    </row>
    <row r="181" spans="1:6" ht="24.95" customHeight="1" x14ac:dyDescent="0.2">
      <c r="A181" s="6">
        <v>124</v>
      </c>
      <c r="B181" s="7" t="s">
        <v>122</v>
      </c>
      <c r="C181" s="6">
        <v>5</v>
      </c>
      <c r="D181" s="10" t="s">
        <v>26</v>
      </c>
      <c r="E181" s="28">
        <v>0</v>
      </c>
      <c r="F181" s="29">
        <f t="shared" si="10"/>
        <v>0</v>
      </c>
    </row>
    <row r="182" spans="1:6" ht="24.95" customHeight="1" x14ac:dyDescent="0.2">
      <c r="A182" s="6">
        <v>125</v>
      </c>
      <c r="B182" s="7" t="s">
        <v>123</v>
      </c>
      <c r="C182" s="6">
        <v>1</v>
      </c>
      <c r="D182" s="10" t="s">
        <v>26</v>
      </c>
      <c r="E182" s="28">
        <v>0</v>
      </c>
      <c r="F182" s="29">
        <f t="shared" si="10"/>
        <v>0</v>
      </c>
    </row>
    <row r="183" spans="1:6" ht="24.95" customHeight="1" x14ac:dyDescent="0.2">
      <c r="A183" s="6">
        <v>126</v>
      </c>
      <c r="B183" s="7" t="s">
        <v>124</v>
      </c>
      <c r="C183" s="6">
        <v>20</v>
      </c>
      <c r="D183" s="10" t="s">
        <v>26</v>
      </c>
      <c r="E183" s="28">
        <v>0</v>
      </c>
      <c r="F183" s="29">
        <f t="shared" si="10"/>
        <v>0</v>
      </c>
    </row>
    <row r="184" spans="1:6" ht="24.95" customHeight="1" x14ac:dyDescent="0.2">
      <c r="A184" s="6">
        <v>127</v>
      </c>
      <c r="B184" s="7" t="s">
        <v>126</v>
      </c>
      <c r="C184" s="6">
        <v>1</v>
      </c>
      <c r="D184" s="10" t="s">
        <v>26</v>
      </c>
      <c r="E184" s="28">
        <v>0</v>
      </c>
      <c r="F184" s="29">
        <f t="shared" si="10"/>
        <v>0</v>
      </c>
    </row>
    <row r="185" spans="1:6" ht="24.95" customHeight="1" x14ac:dyDescent="0.2">
      <c r="A185" s="6">
        <v>128</v>
      </c>
      <c r="B185" s="7" t="s">
        <v>127</v>
      </c>
      <c r="C185" s="6">
        <v>1</v>
      </c>
      <c r="D185" s="10" t="s">
        <v>26</v>
      </c>
      <c r="E185" s="28">
        <v>0</v>
      </c>
      <c r="F185" s="29">
        <f t="shared" si="10"/>
        <v>0</v>
      </c>
    </row>
    <row r="186" spans="1:6" ht="24.95" customHeight="1" x14ac:dyDescent="0.2">
      <c r="A186" s="6">
        <v>129</v>
      </c>
      <c r="B186" s="7" t="s">
        <v>112</v>
      </c>
      <c r="C186" s="6">
        <v>5</v>
      </c>
      <c r="D186" s="10" t="s">
        <v>26</v>
      </c>
      <c r="E186" s="28">
        <v>0</v>
      </c>
      <c r="F186" s="29">
        <f t="shared" si="10"/>
        <v>0</v>
      </c>
    </row>
    <row r="187" spans="1:6" ht="24.95" customHeight="1" x14ac:dyDescent="0.2">
      <c r="A187" s="6">
        <v>130</v>
      </c>
      <c r="B187" s="7" t="s">
        <v>125</v>
      </c>
      <c r="C187" s="6">
        <v>20</v>
      </c>
      <c r="D187" s="10" t="s">
        <v>26</v>
      </c>
      <c r="E187" s="28">
        <v>0</v>
      </c>
      <c r="F187" s="29">
        <f t="shared" si="10"/>
        <v>0</v>
      </c>
    </row>
    <row r="188" spans="1:6" ht="24.95" customHeight="1" x14ac:dyDescent="0.2">
      <c r="A188" s="6">
        <v>131</v>
      </c>
      <c r="B188" s="7" t="s">
        <v>128</v>
      </c>
      <c r="C188" s="6">
        <v>20</v>
      </c>
      <c r="D188" s="10" t="s">
        <v>26</v>
      </c>
      <c r="E188" s="28">
        <v>0</v>
      </c>
      <c r="F188" s="29">
        <f>C188*E188</f>
        <v>0</v>
      </c>
    </row>
    <row r="189" spans="1:6" ht="24.95" customHeight="1" x14ac:dyDescent="0.2">
      <c r="A189" s="6">
        <v>132</v>
      </c>
      <c r="B189" s="7" t="s">
        <v>130</v>
      </c>
      <c r="C189" s="6">
        <v>5</v>
      </c>
      <c r="D189" s="10" t="s">
        <v>26</v>
      </c>
      <c r="E189" s="28">
        <v>0</v>
      </c>
      <c r="F189" s="29">
        <f>C189*E189</f>
        <v>0</v>
      </c>
    </row>
    <row r="190" spans="1:6" ht="24.95" customHeight="1" x14ac:dyDescent="0.2">
      <c r="A190" s="6">
        <v>133</v>
      </c>
      <c r="B190" s="7" t="s">
        <v>133</v>
      </c>
      <c r="C190" s="6">
        <v>5</v>
      </c>
      <c r="D190" s="10" t="s">
        <v>26</v>
      </c>
      <c r="E190" s="28">
        <v>0</v>
      </c>
      <c r="F190" s="29">
        <f t="shared" ref="F190:F195" si="11">C190*E190</f>
        <v>0</v>
      </c>
    </row>
    <row r="191" spans="1:6" ht="24.95" customHeight="1" x14ac:dyDescent="0.2">
      <c r="A191" s="6">
        <v>134</v>
      </c>
      <c r="B191" s="7" t="s">
        <v>134</v>
      </c>
      <c r="C191" s="6">
        <v>5</v>
      </c>
      <c r="D191" s="10" t="s">
        <v>26</v>
      </c>
      <c r="E191" s="28">
        <v>0</v>
      </c>
      <c r="F191" s="29">
        <f t="shared" si="11"/>
        <v>0</v>
      </c>
    </row>
    <row r="192" spans="1:6" ht="24.95" customHeight="1" x14ac:dyDescent="0.2">
      <c r="A192" s="6">
        <v>135</v>
      </c>
      <c r="B192" s="7" t="s">
        <v>135</v>
      </c>
      <c r="C192" s="6">
        <v>5</v>
      </c>
      <c r="D192" s="10" t="s">
        <v>26</v>
      </c>
      <c r="E192" s="28">
        <v>0</v>
      </c>
      <c r="F192" s="29">
        <f t="shared" si="11"/>
        <v>0</v>
      </c>
    </row>
    <row r="193" spans="1:6" ht="24.95" customHeight="1" x14ac:dyDescent="0.2">
      <c r="A193" s="6">
        <v>136</v>
      </c>
      <c r="B193" s="7" t="s">
        <v>136</v>
      </c>
      <c r="C193" s="6">
        <v>5</v>
      </c>
      <c r="D193" s="10" t="s">
        <v>26</v>
      </c>
      <c r="E193" s="28">
        <v>0</v>
      </c>
      <c r="F193" s="29">
        <f t="shared" si="11"/>
        <v>0</v>
      </c>
    </row>
    <row r="194" spans="1:6" ht="24.95" customHeight="1" x14ac:dyDescent="0.2">
      <c r="A194" s="6">
        <v>137</v>
      </c>
      <c r="B194" s="7" t="s">
        <v>137</v>
      </c>
      <c r="C194" s="6">
        <v>5</v>
      </c>
      <c r="D194" s="10" t="s">
        <v>26</v>
      </c>
      <c r="E194" s="28">
        <v>0</v>
      </c>
      <c r="F194" s="29">
        <f t="shared" si="11"/>
        <v>0</v>
      </c>
    </row>
    <row r="195" spans="1:6" ht="24.95" customHeight="1" x14ac:dyDescent="0.2">
      <c r="A195" s="6">
        <v>138</v>
      </c>
      <c r="B195" s="7" t="s">
        <v>138</v>
      </c>
      <c r="C195" s="6">
        <v>5</v>
      </c>
      <c r="D195" s="10" t="s">
        <v>26</v>
      </c>
      <c r="E195" s="28">
        <v>0</v>
      </c>
      <c r="F195" s="29">
        <f t="shared" si="11"/>
        <v>0</v>
      </c>
    </row>
    <row r="196" spans="1:6" ht="24.95" customHeight="1" x14ac:dyDescent="0.2">
      <c r="A196" s="57" t="s">
        <v>139</v>
      </c>
      <c r="B196" s="57"/>
      <c r="C196" s="57"/>
      <c r="D196" s="57"/>
      <c r="E196" s="57"/>
      <c r="F196" s="29">
        <f>SUM(F179:F195)</f>
        <v>0</v>
      </c>
    </row>
    <row r="197" spans="1:6" ht="24.95" customHeight="1" x14ac:dyDescent="0.25">
      <c r="A197" s="56"/>
      <c r="B197" s="56"/>
      <c r="C197" s="56"/>
      <c r="D197" s="56"/>
      <c r="E197" s="56"/>
      <c r="F197" s="56"/>
    </row>
    <row r="198" spans="1:6" ht="24.95" customHeight="1" x14ac:dyDescent="0.2">
      <c r="A198" s="64" t="s">
        <v>140</v>
      </c>
      <c r="B198" s="59"/>
      <c r="C198" s="59"/>
      <c r="D198" s="59"/>
      <c r="E198" s="59"/>
      <c r="F198" s="60"/>
    </row>
    <row r="199" spans="1:6" ht="24.95" customHeight="1" x14ac:dyDescent="0.2">
      <c r="A199" s="61" t="s">
        <v>119</v>
      </c>
      <c r="B199" s="62"/>
      <c r="C199" s="62"/>
      <c r="D199" s="62"/>
      <c r="E199" s="62"/>
      <c r="F199" s="63"/>
    </row>
    <row r="200" spans="1:6" ht="24.95" customHeight="1" x14ac:dyDescent="0.2">
      <c r="A200" s="2" t="s">
        <v>3</v>
      </c>
      <c r="B200" s="3" t="s">
        <v>4</v>
      </c>
      <c r="C200" s="2" t="s">
        <v>5</v>
      </c>
      <c r="D200" s="4" t="s">
        <v>6</v>
      </c>
      <c r="E200" s="5" t="s">
        <v>7</v>
      </c>
      <c r="F200" s="21" t="s">
        <v>8</v>
      </c>
    </row>
    <row r="201" spans="1:6" ht="24.95" customHeight="1" x14ac:dyDescent="0.2">
      <c r="A201" s="6">
        <v>139</v>
      </c>
      <c r="B201" s="7" t="s">
        <v>12</v>
      </c>
      <c r="C201" s="6">
        <v>20</v>
      </c>
      <c r="D201" s="10" t="s">
        <v>26</v>
      </c>
      <c r="E201" s="28">
        <v>0</v>
      </c>
      <c r="F201" s="29">
        <f>C201*E201</f>
        <v>0</v>
      </c>
    </row>
    <row r="202" spans="1:6" ht="24.95" customHeight="1" x14ac:dyDescent="0.2">
      <c r="A202" s="6">
        <v>140</v>
      </c>
      <c r="B202" s="7" t="s">
        <v>14</v>
      </c>
      <c r="C202" s="6">
        <v>100</v>
      </c>
      <c r="D202" s="10" t="s">
        <v>26</v>
      </c>
      <c r="E202" s="28">
        <v>0</v>
      </c>
      <c r="F202" s="29">
        <f>C202*E202</f>
        <v>0</v>
      </c>
    </row>
    <row r="203" spans="1:6" ht="24.95" customHeight="1" x14ac:dyDescent="0.2">
      <c r="A203" s="6">
        <v>141</v>
      </c>
      <c r="B203" s="7" t="s">
        <v>17</v>
      </c>
      <c r="C203" s="6">
        <v>50</v>
      </c>
      <c r="D203" s="10" t="s">
        <v>26</v>
      </c>
      <c r="E203" s="28">
        <v>0</v>
      </c>
      <c r="F203" s="29">
        <f>C203*E203</f>
        <v>0</v>
      </c>
    </row>
    <row r="204" spans="1:6" ht="24.95" customHeight="1" x14ac:dyDescent="0.2">
      <c r="A204" s="6">
        <v>142</v>
      </c>
      <c r="B204" s="7" t="s">
        <v>18</v>
      </c>
      <c r="C204" s="6">
        <v>20</v>
      </c>
      <c r="D204" s="10" t="s">
        <v>26</v>
      </c>
      <c r="E204" s="28">
        <v>0</v>
      </c>
      <c r="F204" s="29">
        <f>C204*E204</f>
        <v>0</v>
      </c>
    </row>
    <row r="205" spans="1:6" ht="24.95" customHeight="1" x14ac:dyDescent="0.2">
      <c r="A205" s="6">
        <v>143</v>
      </c>
      <c r="B205" s="7" t="s">
        <v>19</v>
      </c>
      <c r="C205" s="6">
        <v>2</v>
      </c>
      <c r="D205" s="10" t="s">
        <v>26</v>
      </c>
      <c r="E205" s="28">
        <v>0</v>
      </c>
      <c r="F205" s="29">
        <f>C205*E205</f>
        <v>0</v>
      </c>
    </row>
    <row r="206" spans="1:6" ht="24.95" customHeight="1" x14ac:dyDescent="0.2">
      <c r="A206" s="57" t="s">
        <v>141</v>
      </c>
      <c r="B206" s="57"/>
      <c r="C206" s="57"/>
      <c r="D206" s="57"/>
      <c r="E206" s="57"/>
      <c r="F206" s="29">
        <f>SUM(F201:F205)</f>
        <v>0</v>
      </c>
    </row>
    <row r="207" spans="1:6" ht="24.95" customHeight="1" x14ac:dyDescent="0.25">
      <c r="A207" s="56"/>
      <c r="B207" s="56"/>
      <c r="C207" s="56"/>
      <c r="D207" s="56"/>
      <c r="E207" s="56"/>
      <c r="F207" s="56"/>
    </row>
    <row r="208" spans="1:6" ht="24.95" customHeight="1" x14ac:dyDescent="0.2">
      <c r="A208" s="64" t="s">
        <v>142</v>
      </c>
      <c r="B208" s="59"/>
      <c r="C208" s="59"/>
      <c r="D208" s="59"/>
      <c r="E208" s="59"/>
      <c r="F208" s="60"/>
    </row>
    <row r="209" spans="1:6" ht="24.95" customHeight="1" x14ac:dyDescent="0.2">
      <c r="A209" s="61" t="s">
        <v>119</v>
      </c>
      <c r="B209" s="62"/>
      <c r="C209" s="62"/>
      <c r="D209" s="62"/>
      <c r="E209" s="62"/>
      <c r="F209" s="63"/>
    </row>
    <row r="210" spans="1:6" ht="24.95" customHeight="1" x14ac:dyDescent="0.2">
      <c r="A210" s="2" t="s">
        <v>3</v>
      </c>
      <c r="B210" s="3" t="s">
        <v>4</v>
      </c>
      <c r="C210" s="2" t="s">
        <v>5</v>
      </c>
      <c r="D210" s="4" t="s">
        <v>6</v>
      </c>
      <c r="E210" s="5" t="s">
        <v>7</v>
      </c>
      <c r="F210" s="21" t="s">
        <v>8</v>
      </c>
    </row>
    <row r="211" spans="1:6" ht="24.95" customHeight="1" x14ac:dyDescent="0.2">
      <c r="A211" s="6">
        <v>144</v>
      </c>
      <c r="B211" s="7" t="s">
        <v>12</v>
      </c>
      <c r="C211" s="6">
        <v>1</v>
      </c>
      <c r="D211" s="10" t="s">
        <v>26</v>
      </c>
      <c r="E211" s="28">
        <v>0</v>
      </c>
      <c r="F211" s="29">
        <f>C211*E211</f>
        <v>0</v>
      </c>
    </row>
    <row r="212" spans="1:6" ht="24.95" customHeight="1" x14ac:dyDescent="0.2">
      <c r="A212" s="6">
        <v>145</v>
      </c>
      <c r="B212" s="7" t="s">
        <v>14</v>
      </c>
      <c r="C212" s="6">
        <v>1</v>
      </c>
      <c r="D212" s="10" t="s">
        <v>26</v>
      </c>
      <c r="E212" s="28">
        <v>0</v>
      </c>
      <c r="F212" s="29">
        <f>C212*E212</f>
        <v>0</v>
      </c>
    </row>
    <row r="213" spans="1:6" ht="24.95" customHeight="1" x14ac:dyDescent="0.2">
      <c r="A213" s="6">
        <v>146</v>
      </c>
      <c r="B213" s="7" t="s">
        <v>17</v>
      </c>
      <c r="C213" s="6">
        <v>25</v>
      </c>
      <c r="D213" s="10" t="s">
        <v>26</v>
      </c>
      <c r="E213" s="28">
        <v>0</v>
      </c>
      <c r="F213" s="29">
        <f>C213*E213</f>
        <v>0</v>
      </c>
    </row>
    <row r="214" spans="1:6" ht="24.95" customHeight="1" x14ac:dyDescent="0.2">
      <c r="A214" s="6">
        <v>147</v>
      </c>
      <c r="B214" s="7" t="s">
        <v>18</v>
      </c>
      <c r="C214" s="6">
        <v>25</v>
      </c>
      <c r="D214" s="10" t="s">
        <v>26</v>
      </c>
      <c r="E214" s="28">
        <v>0</v>
      </c>
      <c r="F214" s="29">
        <f>C214*E214</f>
        <v>0</v>
      </c>
    </row>
    <row r="215" spans="1:6" ht="24.95" customHeight="1" x14ac:dyDescent="0.2">
      <c r="A215" s="6">
        <v>148</v>
      </c>
      <c r="B215" s="7" t="s">
        <v>19</v>
      </c>
      <c r="C215" s="6">
        <v>5</v>
      </c>
      <c r="D215" s="10" t="s">
        <v>26</v>
      </c>
      <c r="E215" s="28">
        <v>0</v>
      </c>
      <c r="F215" s="29">
        <f>C215*E215</f>
        <v>0</v>
      </c>
    </row>
    <row r="216" spans="1:6" ht="24.95" customHeight="1" x14ac:dyDescent="0.2">
      <c r="A216" s="57" t="s">
        <v>143</v>
      </c>
      <c r="B216" s="57"/>
      <c r="C216" s="57"/>
      <c r="D216" s="57"/>
      <c r="E216" s="57"/>
      <c r="F216" s="29">
        <f>SUM(F211:F215)</f>
        <v>0</v>
      </c>
    </row>
    <row r="217" spans="1:6" ht="24.95" customHeight="1" x14ac:dyDescent="0.25">
      <c r="A217" s="56"/>
      <c r="B217" s="56"/>
      <c r="C217" s="56"/>
      <c r="D217" s="56"/>
      <c r="E217" s="56"/>
      <c r="F217" s="56"/>
    </row>
    <row r="218" spans="1:6" ht="24.95" customHeight="1" x14ac:dyDescent="0.2">
      <c r="A218" s="64" t="s">
        <v>144</v>
      </c>
      <c r="B218" s="59"/>
      <c r="C218" s="59"/>
      <c r="D218" s="59"/>
      <c r="E218" s="59"/>
      <c r="F218" s="60"/>
    </row>
    <row r="219" spans="1:6" ht="24.95" customHeight="1" x14ac:dyDescent="0.2">
      <c r="A219" s="2" t="s">
        <v>3</v>
      </c>
      <c r="B219" s="3" t="s">
        <v>4</v>
      </c>
      <c r="C219" s="2" t="s">
        <v>5</v>
      </c>
      <c r="D219" s="4" t="s">
        <v>6</v>
      </c>
      <c r="E219" s="5" t="s">
        <v>7</v>
      </c>
      <c r="F219" s="21" t="s">
        <v>8</v>
      </c>
    </row>
    <row r="220" spans="1:6" ht="24.95" customHeight="1" x14ac:dyDescent="0.2">
      <c r="A220" s="6">
        <v>149</v>
      </c>
      <c r="B220" s="11" t="s">
        <v>145</v>
      </c>
      <c r="C220" s="6">
        <v>5</v>
      </c>
      <c r="D220" s="10" t="s">
        <v>26</v>
      </c>
      <c r="E220" s="28">
        <v>0</v>
      </c>
      <c r="F220" s="29">
        <f t="shared" ref="F220:F229" si="12">C220*E220</f>
        <v>0</v>
      </c>
    </row>
    <row r="221" spans="1:6" ht="24.95" customHeight="1" x14ac:dyDescent="0.2">
      <c r="A221" s="6">
        <v>150</v>
      </c>
      <c r="B221" s="11" t="s">
        <v>146</v>
      </c>
      <c r="C221" s="6">
        <v>5</v>
      </c>
      <c r="D221" s="10" t="s">
        <v>26</v>
      </c>
      <c r="E221" s="28">
        <v>0</v>
      </c>
      <c r="F221" s="29">
        <f t="shared" si="12"/>
        <v>0</v>
      </c>
    </row>
    <row r="222" spans="1:6" ht="24.95" customHeight="1" x14ac:dyDescent="0.2">
      <c r="A222" s="6">
        <v>151</v>
      </c>
      <c r="B222" s="11" t="s">
        <v>147</v>
      </c>
      <c r="C222" s="6">
        <v>6</v>
      </c>
      <c r="D222" s="10" t="s">
        <v>26</v>
      </c>
      <c r="E222" s="28">
        <v>0</v>
      </c>
      <c r="F222" s="29">
        <f t="shared" si="12"/>
        <v>0</v>
      </c>
    </row>
    <row r="223" spans="1:6" ht="24.95" customHeight="1" x14ac:dyDescent="0.2">
      <c r="A223" s="6">
        <v>152</v>
      </c>
      <c r="B223" s="11" t="s">
        <v>148</v>
      </c>
      <c r="C223" s="6">
        <v>6</v>
      </c>
      <c r="D223" s="10" t="s">
        <v>26</v>
      </c>
      <c r="E223" s="28">
        <v>0</v>
      </c>
      <c r="F223" s="29">
        <f t="shared" si="12"/>
        <v>0</v>
      </c>
    </row>
    <row r="224" spans="1:6" ht="24.95" customHeight="1" x14ac:dyDescent="0.2">
      <c r="A224" s="6">
        <v>153</v>
      </c>
      <c r="B224" s="11" t="s">
        <v>149</v>
      </c>
      <c r="C224" s="6">
        <v>10</v>
      </c>
      <c r="D224" s="10" t="s">
        <v>26</v>
      </c>
      <c r="E224" s="28">
        <v>0</v>
      </c>
      <c r="F224" s="29">
        <f t="shared" si="12"/>
        <v>0</v>
      </c>
    </row>
    <row r="225" spans="1:6" ht="24.95" customHeight="1" x14ac:dyDescent="0.2">
      <c r="A225" s="6">
        <v>154</v>
      </c>
      <c r="B225" s="11" t="s">
        <v>150</v>
      </c>
      <c r="C225" s="6">
        <v>5</v>
      </c>
      <c r="D225" s="10" t="s">
        <v>26</v>
      </c>
      <c r="E225" s="28">
        <v>0</v>
      </c>
      <c r="F225" s="29">
        <f t="shared" si="12"/>
        <v>0</v>
      </c>
    </row>
    <row r="226" spans="1:6" ht="24.95" customHeight="1" x14ac:dyDescent="0.2">
      <c r="A226" s="6">
        <v>155</v>
      </c>
      <c r="B226" s="11" t="s">
        <v>151</v>
      </c>
      <c r="C226" s="6">
        <v>2</v>
      </c>
      <c r="D226" s="10" t="s">
        <v>26</v>
      </c>
      <c r="E226" s="28">
        <v>0</v>
      </c>
      <c r="F226" s="29">
        <f t="shared" si="12"/>
        <v>0</v>
      </c>
    </row>
    <row r="227" spans="1:6" ht="24.95" customHeight="1" x14ac:dyDescent="0.2">
      <c r="A227" s="6">
        <v>156</v>
      </c>
      <c r="B227" s="11" t="s">
        <v>152</v>
      </c>
      <c r="C227" s="6">
        <v>5</v>
      </c>
      <c r="D227" s="10" t="s">
        <v>26</v>
      </c>
      <c r="E227" s="28">
        <v>0</v>
      </c>
      <c r="F227" s="29">
        <f t="shared" si="12"/>
        <v>0</v>
      </c>
    </row>
    <row r="228" spans="1:6" ht="24.95" customHeight="1" x14ac:dyDescent="0.2">
      <c r="A228" s="6">
        <v>157</v>
      </c>
      <c r="B228" s="11" t="s">
        <v>153</v>
      </c>
      <c r="C228" s="6">
        <v>5</v>
      </c>
      <c r="D228" s="10" t="s">
        <v>26</v>
      </c>
      <c r="E228" s="28">
        <v>0</v>
      </c>
      <c r="F228" s="29">
        <f t="shared" si="12"/>
        <v>0</v>
      </c>
    </row>
    <row r="229" spans="1:6" ht="24.95" customHeight="1" x14ac:dyDescent="0.2">
      <c r="A229" s="6">
        <v>158</v>
      </c>
      <c r="B229" s="11" t="s">
        <v>154</v>
      </c>
      <c r="C229" s="6">
        <v>20</v>
      </c>
      <c r="D229" s="10" t="s">
        <v>26</v>
      </c>
      <c r="E229" s="28">
        <v>0</v>
      </c>
      <c r="F229" s="29">
        <f t="shared" si="12"/>
        <v>0</v>
      </c>
    </row>
    <row r="230" spans="1:6" ht="24.95" customHeight="1" x14ac:dyDescent="0.2">
      <c r="A230" s="6">
        <v>159</v>
      </c>
      <c r="B230" s="11" t="s">
        <v>155</v>
      </c>
      <c r="C230" s="6">
        <v>5</v>
      </c>
      <c r="D230" s="10" t="s">
        <v>26</v>
      </c>
      <c r="E230" s="28">
        <v>0</v>
      </c>
      <c r="F230" s="29">
        <f t="shared" ref="F230:F236" si="13">C230*E230</f>
        <v>0</v>
      </c>
    </row>
    <row r="231" spans="1:6" ht="24.95" customHeight="1" x14ac:dyDescent="0.2">
      <c r="A231" s="6">
        <v>160</v>
      </c>
      <c r="B231" s="11" t="s">
        <v>156</v>
      </c>
      <c r="C231" s="6">
        <v>20</v>
      </c>
      <c r="D231" s="10" t="s">
        <v>26</v>
      </c>
      <c r="E231" s="28">
        <v>0</v>
      </c>
      <c r="F231" s="29">
        <f t="shared" si="13"/>
        <v>0</v>
      </c>
    </row>
    <row r="232" spans="1:6" ht="24.95" customHeight="1" x14ac:dyDescent="0.2">
      <c r="A232" s="6">
        <v>161</v>
      </c>
      <c r="B232" s="11" t="s">
        <v>157</v>
      </c>
      <c r="C232" s="6">
        <v>5</v>
      </c>
      <c r="D232" s="10" t="s">
        <v>26</v>
      </c>
      <c r="E232" s="28">
        <v>0</v>
      </c>
      <c r="F232" s="29">
        <f t="shared" si="13"/>
        <v>0</v>
      </c>
    </row>
    <row r="233" spans="1:6" ht="24.95" customHeight="1" x14ac:dyDescent="0.2">
      <c r="A233" s="6">
        <v>162</v>
      </c>
      <c r="B233" s="11" t="s">
        <v>158</v>
      </c>
      <c r="C233" s="6">
        <v>5</v>
      </c>
      <c r="D233" s="10" t="s">
        <v>26</v>
      </c>
      <c r="E233" s="28">
        <v>0</v>
      </c>
      <c r="F233" s="29">
        <f t="shared" si="13"/>
        <v>0</v>
      </c>
    </row>
    <row r="234" spans="1:6" ht="24.95" customHeight="1" x14ac:dyDescent="0.2">
      <c r="A234" s="6">
        <v>163</v>
      </c>
      <c r="B234" s="11" t="s">
        <v>159</v>
      </c>
      <c r="C234" s="6">
        <v>10</v>
      </c>
      <c r="D234" s="10" t="s">
        <v>26</v>
      </c>
      <c r="E234" s="28">
        <v>0</v>
      </c>
      <c r="F234" s="29">
        <f t="shared" si="13"/>
        <v>0</v>
      </c>
    </row>
    <row r="235" spans="1:6" ht="24.95" customHeight="1" x14ac:dyDescent="0.2">
      <c r="A235" s="6">
        <v>164</v>
      </c>
      <c r="B235" s="11" t="s">
        <v>160</v>
      </c>
      <c r="C235" s="6">
        <v>4</v>
      </c>
      <c r="D235" s="10" t="s">
        <v>26</v>
      </c>
      <c r="E235" s="28">
        <v>0</v>
      </c>
      <c r="F235" s="29">
        <f t="shared" si="13"/>
        <v>0</v>
      </c>
    </row>
    <row r="236" spans="1:6" ht="24.95" customHeight="1" x14ac:dyDescent="0.2">
      <c r="A236" s="6">
        <v>165</v>
      </c>
      <c r="B236" s="11" t="s">
        <v>161</v>
      </c>
      <c r="C236" s="6">
        <v>10</v>
      </c>
      <c r="D236" s="10" t="s">
        <v>26</v>
      </c>
      <c r="E236" s="28">
        <v>0</v>
      </c>
      <c r="F236" s="29">
        <f t="shared" si="13"/>
        <v>0</v>
      </c>
    </row>
    <row r="237" spans="1:6" ht="24.95" customHeight="1" x14ac:dyDescent="0.2">
      <c r="A237" s="57" t="s">
        <v>162</v>
      </c>
      <c r="B237" s="57"/>
      <c r="C237" s="57"/>
      <c r="D237" s="57"/>
      <c r="E237" s="57"/>
      <c r="F237" s="29">
        <f>SUM(F220:F236)</f>
        <v>0</v>
      </c>
    </row>
    <row r="238" spans="1:6" ht="27" customHeight="1" x14ac:dyDescent="0.25">
      <c r="A238" s="56"/>
      <c r="B238" s="56"/>
      <c r="C238" s="56"/>
      <c r="D238" s="56"/>
      <c r="E238" s="56"/>
      <c r="F238" s="56"/>
    </row>
    <row r="239" spans="1:6" ht="24.95" customHeight="1" x14ac:dyDescent="0.2">
      <c r="A239" s="64" t="s">
        <v>163</v>
      </c>
      <c r="B239" s="59"/>
      <c r="C239" s="59"/>
      <c r="D239" s="59"/>
      <c r="E239" s="59"/>
      <c r="F239" s="60"/>
    </row>
    <row r="240" spans="1:6" ht="24.95" customHeight="1" x14ac:dyDescent="0.2">
      <c r="A240" s="2" t="s">
        <v>3</v>
      </c>
      <c r="B240" s="3" t="s">
        <v>4</v>
      </c>
      <c r="C240" s="2" t="s">
        <v>5</v>
      </c>
      <c r="D240" s="4" t="s">
        <v>6</v>
      </c>
      <c r="E240" s="5" t="s">
        <v>7</v>
      </c>
      <c r="F240" s="21" t="s">
        <v>8</v>
      </c>
    </row>
    <row r="241" spans="1:6" ht="24.95" customHeight="1" x14ac:dyDescent="0.2">
      <c r="A241" s="6">
        <v>166</v>
      </c>
      <c r="B241" s="11" t="s">
        <v>164</v>
      </c>
      <c r="C241" s="6">
        <v>5</v>
      </c>
      <c r="D241" s="10" t="s">
        <v>26</v>
      </c>
      <c r="E241" s="28">
        <v>0</v>
      </c>
      <c r="F241" s="29">
        <f t="shared" ref="F241:F250" si="14">C241*E241</f>
        <v>0</v>
      </c>
    </row>
    <row r="242" spans="1:6" ht="24.95" customHeight="1" x14ac:dyDescent="0.2">
      <c r="A242" s="6">
        <v>167</v>
      </c>
      <c r="B242" s="11" t="s">
        <v>165</v>
      </c>
      <c r="C242" s="6">
        <v>5</v>
      </c>
      <c r="D242" s="10" t="s">
        <v>26</v>
      </c>
      <c r="E242" s="28">
        <v>0</v>
      </c>
      <c r="F242" s="29">
        <f t="shared" si="14"/>
        <v>0</v>
      </c>
    </row>
    <row r="243" spans="1:6" ht="24.95" customHeight="1" x14ac:dyDescent="0.2">
      <c r="A243" s="6">
        <v>168</v>
      </c>
      <c r="B243" s="11" t="s">
        <v>166</v>
      </c>
      <c r="C243" s="6">
        <v>5</v>
      </c>
      <c r="D243" s="10" t="s">
        <v>26</v>
      </c>
      <c r="E243" s="28">
        <v>0</v>
      </c>
      <c r="F243" s="29">
        <f t="shared" si="14"/>
        <v>0</v>
      </c>
    </row>
    <row r="244" spans="1:6" ht="24.95" customHeight="1" x14ac:dyDescent="0.2">
      <c r="A244" s="6">
        <v>169</v>
      </c>
      <c r="B244" s="11" t="s">
        <v>167</v>
      </c>
      <c r="C244" s="6">
        <v>5</v>
      </c>
      <c r="D244" s="10" t="s">
        <v>26</v>
      </c>
      <c r="E244" s="28">
        <v>0</v>
      </c>
      <c r="F244" s="29">
        <f t="shared" si="14"/>
        <v>0</v>
      </c>
    </row>
    <row r="245" spans="1:6" ht="24.95" customHeight="1" x14ac:dyDescent="0.2">
      <c r="A245" s="6">
        <v>170</v>
      </c>
      <c r="B245" s="11" t="s">
        <v>168</v>
      </c>
      <c r="C245" s="6">
        <v>10</v>
      </c>
      <c r="D245" s="10" t="s">
        <v>26</v>
      </c>
      <c r="E245" s="28">
        <v>0</v>
      </c>
      <c r="F245" s="29">
        <f t="shared" si="14"/>
        <v>0</v>
      </c>
    </row>
    <row r="246" spans="1:6" ht="24.95" customHeight="1" x14ac:dyDescent="0.2">
      <c r="A246" s="6">
        <v>171</v>
      </c>
      <c r="B246" s="11" t="s">
        <v>169</v>
      </c>
      <c r="C246" s="6">
        <v>10</v>
      </c>
      <c r="D246" s="10" t="s">
        <v>26</v>
      </c>
      <c r="E246" s="28">
        <v>0</v>
      </c>
      <c r="F246" s="29">
        <f t="shared" si="14"/>
        <v>0</v>
      </c>
    </row>
    <row r="247" spans="1:6" ht="24.95" customHeight="1" x14ac:dyDescent="0.2">
      <c r="A247" s="6">
        <v>172</v>
      </c>
      <c r="B247" s="11" t="s">
        <v>170</v>
      </c>
      <c r="C247" s="6">
        <v>10</v>
      </c>
      <c r="D247" s="10" t="s">
        <v>26</v>
      </c>
      <c r="E247" s="28">
        <v>0</v>
      </c>
      <c r="F247" s="29">
        <f t="shared" si="14"/>
        <v>0</v>
      </c>
    </row>
    <row r="248" spans="1:6" ht="24.95" customHeight="1" x14ac:dyDescent="0.2">
      <c r="A248" s="6">
        <v>173</v>
      </c>
      <c r="B248" s="11" t="s">
        <v>171</v>
      </c>
      <c r="C248" s="6">
        <v>5</v>
      </c>
      <c r="D248" s="10" t="s">
        <v>26</v>
      </c>
      <c r="E248" s="28">
        <v>0</v>
      </c>
      <c r="F248" s="29">
        <f t="shared" si="14"/>
        <v>0</v>
      </c>
    </row>
    <row r="249" spans="1:6" ht="24.95" customHeight="1" x14ac:dyDescent="0.2">
      <c r="A249" s="6">
        <v>174</v>
      </c>
      <c r="B249" s="11" t="s">
        <v>172</v>
      </c>
      <c r="C249" s="6">
        <v>5</v>
      </c>
      <c r="D249" s="10" t="s">
        <v>26</v>
      </c>
      <c r="E249" s="28">
        <v>0</v>
      </c>
      <c r="F249" s="29">
        <f t="shared" si="14"/>
        <v>0</v>
      </c>
    </row>
    <row r="250" spans="1:6" ht="24.95" customHeight="1" x14ac:dyDescent="0.2">
      <c r="A250" s="6">
        <v>175</v>
      </c>
      <c r="B250" s="11" t="s">
        <v>173</v>
      </c>
      <c r="C250" s="6">
        <v>5</v>
      </c>
      <c r="D250" s="10" t="s">
        <v>26</v>
      </c>
      <c r="E250" s="28">
        <v>0</v>
      </c>
      <c r="F250" s="29">
        <f t="shared" si="14"/>
        <v>0</v>
      </c>
    </row>
    <row r="251" spans="1:6" ht="24.95" customHeight="1" x14ac:dyDescent="0.2">
      <c r="A251" s="6">
        <v>176</v>
      </c>
      <c r="B251" s="11" t="s">
        <v>174</v>
      </c>
      <c r="C251" s="6">
        <v>5</v>
      </c>
      <c r="D251" s="10" t="s">
        <v>26</v>
      </c>
      <c r="E251" s="28">
        <v>0</v>
      </c>
      <c r="F251" s="29">
        <f t="shared" ref="F251:F253" si="15">C251*E251</f>
        <v>0</v>
      </c>
    </row>
    <row r="252" spans="1:6" ht="24.95" customHeight="1" x14ac:dyDescent="0.2">
      <c r="A252" s="6">
        <v>177</v>
      </c>
      <c r="B252" s="11" t="s">
        <v>175</v>
      </c>
      <c r="C252" s="6">
        <v>5</v>
      </c>
      <c r="D252" s="10" t="s">
        <v>26</v>
      </c>
      <c r="E252" s="28">
        <v>0</v>
      </c>
      <c r="F252" s="29">
        <f t="shared" si="15"/>
        <v>0</v>
      </c>
    </row>
    <row r="253" spans="1:6" ht="24.95" customHeight="1" x14ac:dyDescent="0.2">
      <c r="A253" s="6">
        <v>178</v>
      </c>
      <c r="B253" s="11" t="s">
        <v>176</v>
      </c>
      <c r="C253" s="6">
        <v>2</v>
      </c>
      <c r="D253" s="10" t="s">
        <v>26</v>
      </c>
      <c r="E253" s="28">
        <v>0</v>
      </c>
      <c r="F253" s="29">
        <f t="shared" si="15"/>
        <v>0</v>
      </c>
    </row>
    <row r="254" spans="1:6" ht="24.95" customHeight="1" x14ac:dyDescent="0.2">
      <c r="A254" s="57" t="s">
        <v>177</v>
      </c>
      <c r="B254" s="57"/>
      <c r="C254" s="57"/>
      <c r="D254" s="57"/>
      <c r="E254" s="57"/>
      <c r="F254" s="29">
        <f>SUM(F241:F253)</f>
        <v>0</v>
      </c>
    </row>
    <row r="255" spans="1:6" ht="24.95" customHeight="1" x14ac:dyDescent="0.2">
      <c r="A255" s="77"/>
      <c r="B255" s="78"/>
      <c r="C255" s="78"/>
      <c r="D255" s="78"/>
      <c r="E255" s="78"/>
      <c r="F255" s="79"/>
    </row>
    <row r="256" spans="1:6" ht="24.95" customHeight="1" x14ac:dyDescent="0.2">
      <c r="A256" s="58" t="s">
        <v>178</v>
      </c>
      <c r="B256" s="59"/>
      <c r="C256" s="59"/>
      <c r="D256" s="59"/>
      <c r="E256" s="59"/>
      <c r="F256" s="60"/>
    </row>
    <row r="257" spans="1:6" ht="24.95" customHeight="1" x14ac:dyDescent="0.2">
      <c r="A257" s="2" t="s">
        <v>3</v>
      </c>
      <c r="B257" s="3" t="s">
        <v>4</v>
      </c>
      <c r="C257" s="2" t="s">
        <v>5</v>
      </c>
      <c r="D257" s="4" t="s">
        <v>6</v>
      </c>
      <c r="E257" s="5" t="s">
        <v>7</v>
      </c>
      <c r="F257" s="21" t="s">
        <v>8</v>
      </c>
    </row>
    <row r="258" spans="1:6" ht="24.95" customHeight="1" x14ac:dyDescent="0.2">
      <c r="A258" s="6">
        <v>179</v>
      </c>
      <c r="B258" s="11" t="s">
        <v>179</v>
      </c>
      <c r="C258" s="6">
        <v>5</v>
      </c>
      <c r="D258" s="10" t="s">
        <v>26</v>
      </c>
      <c r="E258" s="28">
        <v>0</v>
      </c>
      <c r="F258" s="29">
        <f>C258*E258</f>
        <v>0</v>
      </c>
    </row>
    <row r="259" spans="1:6" ht="24.95" customHeight="1" x14ac:dyDescent="0.2">
      <c r="A259" s="6">
        <v>180</v>
      </c>
      <c r="B259" s="11" t="s">
        <v>180</v>
      </c>
      <c r="C259" s="6">
        <v>10</v>
      </c>
      <c r="D259" s="10" t="s">
        <v>26</v>
      </c>
      <c r="E259" s="28">
        <v>0</v>
      </c>
      <c r="F259" s="29">
        <f t="shared" ref="F259:F267" si="16">C259*E259</f>
        <v>0</v>
      </c>
    </row>
    <row r="260" spans="1:6" ht="24.95" customHeight="1" x14ac:dyDescent="0.2">
      <c r="A260" s="6">
        <v>181</v>
      </c>
      <c r="B260" s="12" t="s">
        <v>181</v>
      </c>
      <c r="C260" s="6">
        <v>5</v>
      </c>
      <c r="D260" s="10" t="s">
        <v>26</v>
      </c>
      <c r="E260" s="28">
        <v>0</v>
      </c>
      <c r="F260" s="29">
        <f t="shared" si="16"/>
        <v>0</v>
      </c>
    </row>
    <row r="261" spans="1:6" ht="24.95" customHeight="1" x14ac:dyDescent="0.2">
      <c r="A261" s="6">
        <v>182</v>
      </c>
      <c r="B261" s="11" t="s">
        <v>182</v>
      </c>
      <c r="C261" s="6">
        <v>5</v>
      </c>
      <c r="D261" s="10" t="s">
        <v>26</v>
      </c>
      <c r="E261" s="28">
        <v>0</v>
      </c>
      <c r="F261" s="29">
        <f t="shared" si="16"/>
        <v>0</v>
      </c>
    </row>
    <row r="262" spans="1:6" ht="36" customHeight="1" x14ac:dyDescent="0.2">
      <c r="A262" s="6">
        <v>183</v>
      </c>
      <c r="B262" s="35" t="s">
        <v>183</v>
      </c>
      <c r="C262" s="6">
        <v>5</v>
      </c>
      <c r="D262" s="10" t="s">
        <v>26</v>
      </c>
      <c r="E262" s="28">
        <v>0</v>
      </c>
      <c r="F262" s="29">
        <f t="shared" ref="F262:F264" si="17">C262*E262</f>
        <v>0</v>
      </c>
    </row>
    <row r="263" spans="1:6" ht="30.75" customHeight="1" x14ac:dyDescent="0.2">
      <c r="A263" s="6">
        <v>184</v>
      </c>
      <c r="B263" s="35" t="s">
        <v>184</v>
      </c>
      <c r="C263" s="6">
        <v>5</v>
      </c>
      <c r="D263" s="10" t="s">
        <v>26</v>
      </c>
      <c r="E263" s="28">
        <v>0</v>
      </c>
      <c r="F263" s="29">
        <f t="shared" si="17"/>
        <v>0</v>
      </c>
    </row>
    <row r="264" spans="1:6" ht="30.75" customHeight="1" x14ac:dyDescent="0.2">
      <c r="A264" s="6">
        <v>185</v>
      </c>
      <c r="B264" s="35" t="s">
        <v>185</v>
      </c>
      <c r="C264" s="6">
        <v>5</v>
      </c>
      <c r="D264" s="10" t="s">
        <v>26</v>
      </c>
      <c r="E264" s="28">
        <v>0</v>
      </c>
      <c r="F264" s="29">
        <f t="shared" si="17"/>
        <v>0</v>
      </c>
    </row>
    <row r="265" spans="1:6" ht="30.75" customHeight="1" x14ac:dyDescent="0.2">
      <c r="A265" s="6">
        <v>186</v>
      </c>
      <c r="B265" s="35" t="s">
        <v>186</v>
      </c>
      <c r="C265" s="6">
        <v>2</v>
      </c>
      <c r="D265" s="10" t="s">
        <v>26</v>
      </c>
      <c r="E265" s="28">
        <v>0</v>
      </c>
      <c r="F265" s="29">
        <f t="shared" si="16"/>
        <v>0</v>
      </c>
    </row>
    <row r="266" spans="1:6" ht="30.75" customHeight="1" x14ac:dyDescent="0.2">
      <c r="A266" s="6">
        <v>187</v>
      </c>
      <c r="B266" s="35" t="s">
        <v>187</v>
      </c>
      <c r="C266" s="6">
        <v>2</v>
      </c>
      <c r="D266" s="10" t="s">
        <v>26</v>
      </c>
      <c r="E266" s="28">
        <v>0</v>
      </c>
      <c r="F266" s="29">
        <f t="shared" si="16"/>
        <v>0</v>
      </c>
    </row>
    <row r="267" spans="1:6" ht="30.75" customHeight="1" x14ac:dyDescent="0.2">
      <c r="A267" s="6">
        <v>188</v>
      </c>
      <c r="B267" s="35" t="s">
        <v>188</v>
      </c>
      <c r="C267" s="6">
        <v>2</v>
      </c>
      <c r="D267" s="10" t="s">
        <v>26</v>
      </c>
      <c r="E267" s="28">
        <v>0</v>
      </c>
      <c r="F267" s="29">
        <f t="shared" si="16"/>
        <v>0</v>
      </c>
    </row>
    <row r="268" spans="1:6" ht="24.75" customHeight="1" x14ac:dyDescent="0.2">
      <c r="A268" s="57" t="s">
        <v>189</v>
      </c>
      <c r="B268" s="57"/>
      <c r="C268" s="57"/>
      <c r="D268" s="57"/>
      <c r="E268" s="57"/>
      <c r="F268" s="29">
        <f>SUM(F258:F267)</f>
        <v>0</v>
      </c>
    </row>
    <row r="269" spans="1:6" ht="24.95" customHeight="1" x14ac:dyDescent="0.2">
      <c r="A269" s="77"/>
      <c r="B269" s="78"/>
      <c r="C269" s="78"/>
      <c r="D269" s="78"/>
      <c r="E269" s="78"/>
      <c r="F269" s="79"/>
    </row>
    <row r="270" spans="1:6" ht="24.95" customHeight="1" x14ac:dyDescent="0.2">
      <c r="A270" s="109" t="s">
        <v>190</v>
      </c>
      <c r="B270" s="59"/>
      <c r="C270" s="59"/>
      <c r="D270" s="59"/>
      <c r="E270" s="59"/>
      <c r="F270" s="60"/>
    </row>
    <row r="271" spans="1:6" ht="24.95" customHeight="1" x14ac:dyDescent="0.2">
      <c r="A271" s="2" t="s">
        <v>3</v>
      </c>
      <c r="B271" s="3" t="s">
        <v>4</v>
      </c>
      <c r="C271" s="2" t="s">
        <v>5</v>
      </c>
      <c r="D271" s="4" t="s">
        <v>6</v>
      </c>
      <c r="E271" s="5" t="s">
        <v>7</v>
      </c>
      <c r="F271" s="21" t="s">
        <v>8</v>
      </c>
    </row>
    <row r="272" spans="1:6" ht="24.95" customHeight="1" x14ac:dyDescent="0.2">
      <c r="A272" s="6">
        <v>189</v>
      </c>
      <c r="B272" s="11" t="s">
        <v>191</v>
      </c>
      <c r="C272" s="6">
        <v>5</v>
      </c>
      <c r="D272" s="10" t="s">
        <v>26</v>
      </c>
      <c r="E272" s="28">
        <v>0</v>
      </c>
      <c r="F272" s="29">
        <f>C272*E272</f>
        <v>0</v>
      </c>
    </row>
    <row r="273" spans="1:6" ht="24.95" customHeight="1" x14ac:dyDescent="0.2">
      <c r="A273" s="6">
        <v>190</v>
      </c>
      <c r="B273" s="11" t="s">
        <v>192</v>
      </c>
      <c r="C273" s="6">
        <v>5</v>
      </c>
      <c r="D273" s="10" t="s">
        <v>26</v>
      </c>
      <c r="E273" s="28">
        <v>0</v>
      </c>
      <c r="F273" s="29">
        <f t="shared" ref="F273:F274" si="18">C273*E273</f>
        <v>0</v>
      </c>
    </row>
    <row r="274" spans="1:6" ht="24.95" customHeight="1" x14ac:dyDescent="0.2">
      <c r="A274" s="6">
        <v>191</v>
      </c>
      <c r="B274" s="12" t="s">
        <v>193</v>
      </c>
      <c r="C274" s="6">
        <v>2</v>
      </c>
      <c r="D274" s="10" t="s">
        <v>26</v>
      </c>
      <c r="E274" s="28">
        <v>0</v>
      </c>
      <c r="F274" s="29">
        <f t="shared" si="18"/>
        <v>0</v>
      </c>
    </row>
    <row r="275" spans="1:6" ht="24.95" customHeight="1" x14ac:dyDescent="0.2">
      <c r="A275" s="40">
        <v>192</v>
      </c>
      <c r="B275" s="41" t="s">
        <v>194</v>
      </c>
      <c r="C275" s="40">
        <v>2</v>
      </c>
      <c r="D275" s="42" t="s">
        <v>26</v>
      </c>
      <c r="E275" s="28">
        <v>0</v>
      </c>
      <c r="F275" s="43">
        <f>C275*E275</f>
        <v>0</v>
      </c>
    </row>
    <row r="276" spans="1:6" ht="24.95" customHeight="1" x14ac:dyDescent="0.2">
      <c r="A276" s="36">
        <v>193</v>
      </c>
      <c r="B276" s="37" t="s">
        <v>195</v>
      </c>
      <c r="C276" s="36">
        <v>1</v>
      </c>
      <c r="D276" s="38" t="s">
        <v>26</v>
      </c>
      <c r="E276" s="28">
        <v>0</v>
      </c>
      <c r="F276" s="43">
        <f t="shared" ref="F276:F279" si="19">C276*E276</f>
        <v>0</v>
      </c>
    </row>
    <row r="277" spans="1:6" ht="24.95" customHeight="1" x14ac:dyDescent="0.2">
      <c r="A277" s="36">
        <v>194</v>
      </c>
      <c r="B277" s="37" t="s">
        <v>196</v>
      </c>
      <c r="C277" s="36">
        <v>1</v>
      </c>
      <c r="D277" s="38" t="s">
        <v>26</v>
      </c>
      <c r="E277" s="28">
        <v>0</v>
      </c>
      <c r="F277" s="43">
        <f t="shared" si="19"/>
        <v>0</v>
      </c>
    </row>
    <row r="278" spans="1:6" ht="24.95" customHeight="1" x14ac:dyDescent="0.2">
      <c r="A278" s="36">
        <v>195</v>
      </c>
      <c r="B278" s="37" t="s">
        <v>197</v>
      </c>
      <c r="C278" s="36">
        <v>1</v>
      </c>
      <c r="D278" s="38" t="s">
        <v>26</v>
      </c>
      <c r="E278" s="28">
        <v>0</v>
      </c>
      <c r="F278" s="43">
        <f t="shared" si="19"/>
        <v>0</v>
      </c>
    </row>
    <row r="279" spans="1:6" ht="24.95" customHeight="1" x14ac:dyDescent="0.2">
      <c r="A279" s="36">
        <v>196</v>
      </c>
      <c r="B279" s="39" t="s">
        <v>198</v>
      </c>
      <c r="C279" s="36">
        <v>1</v>
      </c>
      <c r="D279" s="36" t="s">
        <v>199</v>
      </c>
      <c r="E279" s="28">
        <v>0</v>
      </c>
      <c r="F279" s="52">
        <f t="shared" si="19"/>
        <v>0</v>
      </c>
    </row>
    <row r="280" spans="1:6" ht="24.75" customHeight="1" x14ac:dyDescent="0.2">
      <c r="A280" s="110" t="s">
        <v>200</v>
      </c>
      <c r="B280" s="110"/>
      <c r="C280" s="110"/>
      <c r="D280" s="110"/>
      <c r="E280" s="110"/>
      <c r="F280" s="30">
        <f>SUM(F272:F279)</f>
        <v>0</v>
      </c>
    </row>
    <row r="281" spans="1:6" ht="24.95" customHeight="1" x14ac:dyDescent="0.2">
      <c r="A281" s="77"/>
      <c r="B281" s="78"/>
      <c r="C281" s="78"/>
      <c r="D281" s="78"/>
      <c r="E281" s="78"/>
      <c r="F281" s="79"/>
    </row>
    <row r="282" spans="1:6" ht="24.95" customHeight="1" x14ac:dyDescent="0.2">
      <c r="A282" s="64" t="s">
        <v>201</v>
      </c>
      <c r="B282" s="59"/>
      <c r="C282" s="59"/>
      <c r="D282" s="59"/>
      <c r="E282" s="59"/>
      <c r="F282" s="60"/>
    </row>
    <row r="283" spans="1:6" ht="24.95" customHeight="1" x14ac:dyDescent="0.2">
      <c r="A283" s="2" t="s">
        <v>3</v>
      </c>
      <c r="B283" s="3" t="s">
        <v>4</v>
      </c>
      <c r="C283" s="2" t="s">
        <v>5</v>
      </c>
      <c r="D283" s="4" t="s">
        <v>6</v>
      </c>
      <c r="E283" s="5" t="s">
        <v>7</v>
      </c>
      <c r="F283" s="21" t="s">
        <v>8</v>
      </c>
    </row>
    <row r="284" spans="1:6" ht="24.95" customHeight="1" x14ac:dyDescent="0.2">
      <c r="A284" s="6">
        <v>197</v>
      </c>
      <c r="B284" s="7" t="s">
        <v>202</v>
      </c>
      <c r="C284" s="6">
        <v>5</v>
      </c>
      <c r="D284" s="10" t="s">
        <v>26</v>
      </c>
      <c r="E284" s="28">
        <v>0</v>
      </c>
      <c r="F284" s="29">
        <f>C284*E284</f>
        <v>0</v>
      </c>
    </row>
    <row r="285" spans="1:6" ht="24.95" customHeight="1" x14ac:dyDescent="0.2">
      <c r="A285" s="6">
        <v>198</v>
      </c>
      <c r="B285" s="7" t="s">
        <v>203</v>
      </c>
      <c r="C285" s="6">
        <v>5</v>
      </c>
      <c r="D285" s="10" t="s">
        <v>26</v>
      </c>
      <c r="E285" s="28">
        <v>0</v>
      </c>
      <c r="F285" s="29">
        <f t="shared" ref="F285:F290" si="20">C285*E285</f>
        <v>0</v>
      </c>
    </row>
    <row r="286" spans="1:6" ht="24.95" customHeight="1" x14ac:dyDescent="0.2">
      <c r="A286" s="6">
        <v>199</v>
      </c>
      <c r="B286" s="9" t="s">
        <v>204</v>
      </c>
      <c r="C286" s="6">
        <v>5</v>
      </c>
      <c r="D286" s="10" t="s">
        <v>26</v>
      </c>
      <c r="E286" s="28">
        <v>0</v>
      </c>
      <c r="F286" s="29">
        <f t="shared" si="20"/>
        <v>0</v>
      </c>
    </row>
    <row r="287" spans="1:6" ht="24.95" customHeight="1" x14ac:dyDescent="0.2">
      <c r="A287" s="6">
        <v>200</v>
      </c>
      <c r="B287" s="7" t="s">
        <v>205</v>
      </c>
      <c r="C287" s="6">
        <v>10</v>
      </c>
      <c r="D287" s="10" t="s">
        <v>26</v>
      </c>
      <c r="E287" s="28">
        <v>0</v>
      </c>
      <c r="F287" s="29">
        <f t="shared" si="20"/>
        <v>0</v>
      </c>
    </row>
    <row r="288" spans="1:6" ht="36" customHeight="1" x14ac:dyDescent="0.2">
      <c r="A288" s="6">
        <v>201</v>
      </c>
      <c r="B288" s="11" t="s">
        <v>206</v>
      </c>
      <c r="C288" s="6">
        <v>5</v>
      </c>
      <c r="D288" s="10" t="s">
        <v>26</v>
      </c>
      <c r="E288" s="28">
        <v>0</v>
      </c>
      <c r="F288" s="29">
        <f t="shared" si="20"/>
        <v>0</v>
      </c>
    </row>
    <row r="289" spans="1:6" ht="24.95" customHeight="1" x14ac:dyDescent="0.2">
      <c r="A289" s="6">
        <v>202</v>
      </c>
      <c r="B289" s="7" t="s">
        <v>207</v>
      </c>
      <c r="C289" s="6">
        <v>1000</v>
      </c>
      <c r="D289" s="10" t="s">
        <v>26</v>
      </c>
      <c r="E289" s="28">
        <v>0</v>
      </c>
      <c r="F289" s="29">
        <f t="shared" si="20"/>
        <v>0</v>
      </c>
    </row>
    <row r="290" spans="1:6" ht="24.95" customHeight="1" x14ac:dyDescent="0.2">
      <c r="A290" s="6">
        <v>203</v>
      </c>
      <c r="B290" s="35" t="s">
        <v>208</v>
      </c>
      <c r="C290" s="6">
        <v>300</v>
      </c>
      <c r="D290" s="10" t="s">
        <v>26</v>
      </c>
      <c r="E290" s="28">
        <v>0</v>
      </c>
      <c r="F290" s="29">
        <f t="shared" si="20"/>
        <v>0</v>
      </c>
    </row>
    <row r="291" spans="1:6" ht="24.75" customHeight="1" x14ac:dyDescent="0.2">
      <c r="A291" s="57" t="s">
        <v>209</v>
      </c>
      <c r="B291" s="57"/>
      <c r="C291" s="57"/>
      <c r="D291" s="57"/>
      <c r="E291" s="57"/>
      <c r="F291" s="29">
        <f>SUM(F284:F290)</f>
        <v>0</v>
      </c>
    </row>
    <row r="292" spans="1:6" ht="24.95" customHeight="1" x14ac:dyDescent="0.2">
      <c r="A292" s="107"/>
      <c r="B292" s="107"/>
      <c r="C292" s="107"/>
      <c r="D292" s="107"/>
      <c r="E292" s="107"/>
      <c r="F292" s="108"/>
    </row>
    <row r="293" spans="1:6" ht="24.95" customHeight="1" x14ac:dyDescent="0.2">
      <c r="A293" s="102" t="s">
        <v>210</v>
      </c>
      <c r="B293" s="87"/>
      <c r="C293" s="87"/>
      <c r="D293" s="87"/>
      <c r="E293" s="87"/>
      <c r="F293" s="87"/>
    </row>
    <row r="294" spans="1:6" ht="24.95" customHeight="1" x14ac:dyDescent="0.2">
      <c r="A294" s="54"/>
      <c r="C294" s="54"/>
      <c r="D294" s="54"/>
      <c r="E294" s="31"/>
      <c r="F294" s="32"/>
    </row>
    <row r="295" spans="1:6" ht="24.95" customHeight="1" x14ac:dyDescent="0.2">
      <c r="A295" s="55" t="s">
        <v>211</v>
      </c>
      <c r="B295" s="93" t="s">
        <v>212</v>
      </c>
      <c r="C295" s="93"/>
      <c r="D295" s="93"/>
      <c r="E295" s="93" t="s">
        <v>213</v>
      </c>
      <c r="F295" s="93"/>
    </row>
    <row r="296" spans="1:6" ht="24.95" customHeight="1" x14ac:dyDescent="0.2">
      <c r="A296" s="14">
        <v>1</v>
      </c>
      <c r="B296" s="94" t="s">
        <v>214</v>
      </c>
      <c r="C296" s="94"/>
      <c r="D296" s="94"/>
      <c r="E296" s="95">
        <f>F11</f>
        <v>0</v>
      </c>
      <c r="F296" s="95"/>
    </row>
    <row r="297" spans="1:6" ht="24.95" customHeight="1" x14ac:dyDescent="0.2">
      <c r="A297" s="14">
        <v>2</v>
      </c>
      <c r="B297" s="96" t="s">
        <v>215</v>
      </c>
      <c r="C297" s="97"/>
      <c r="D297" s="98"/>
      <c r="E297" s="99">
        <f>F20</f>
        <v>0</v>
      </c>
      <c r="F297" s="100"/>
    </row>
    <row r="298" spans="1:6" ht="24.95" customHeight="1" x14ac:dyDescent="0.2">
      <c r="A298" s="14">
        <v>3</v>
      </c>
      <c r="B298" s="88" t="s">
        <v>216</v>
      </c>
      <c r="C298" s="88"/>
      <c r="D298" s="88"/>
      <c r="E298" s="89">
        <f>F27</f>
        <v>0</v>
      </c>
      <c r="F298" s="89"/>
    </row>
    <row r="299" spans="1:6" ht="24.95" customHeight="1" x14ac:dyDescent="0.2">
      <c r="A299" s="14">
        <v>4</v>
      </c>
      <c r="B299" s="88" t="s">
        <v>217</v>
      </c>
      <c r="C299" s="88"/>
      <c r="D299" s="88"/>
      <c r="E299" s="89">
        <f>F80</f>
        <v>0</v>
      </c>
      <c r="F299" s="89"/>
    </row>
    <row r="300" spans="1:6" ht="24.95" customHeight="1" x14ac:dyDescent="0.2">
      <c r="A300" s="14">
        <v>5</v>
      </c>
      <c r="B300" s="88" t="s">
        <v>218</v>
      </c>
      <c r="C300" s="88"/>
      <c r="D300" s="88"/>
      <c r="E300" s="89">
        <f>F100</f>
        <v>0</v>
      </c>
      <c r="F300" s="89"/>
    </row>
    <row r="301" spans="1:6" ht="24.95" customHeight="1" x14ac:dyDescent="0.2">
      <c r="A301" s="14">
        <v>6</v>
      </c>
      <c r="B301" s="88" t="s">
        <v>219</v>
      </c>
      <c r="C301" s="88"/>
      <c r="D301" s="88"/>
      <c r="E301" s="89">
        <f>F111</f>
        <v>0</v>
      </c>
      <c r="F301" s="89"/>
    </row>
    <row r="302" spans="1:6" ht="24.95" customHeight="1" x14ac:dyDescent="0.2">
      <c r="A302" s="14">
        <v>7</v>
      </c>
      <c r="B302" s="88" t="s">
        <v>220</v>
      </c>
      <c r="C302" s="88"/>
      <c r="D302" s="88"/>
      <c r="E302" s="89">
        <f>F121</f>
        <v>0</v>
      </c>
      <c r="F302" s="89"/>
    </row>
    <row r="303" spans="1:6" ht="24.95" customHeight="1" x14ac:dyDescent="0.2">
      <c r="A303" s="14">
        <v>8</v>
      </c>
      <c r="B303" s="88" t="s">
        <v>221</v>
      </c>
      <c r="C303" s="88"/>
      <c r="D303" s="88"/>
      <c r="E303" s="89">
        <f>F129</f>
        <v>0</v>
      </c>
      <c r="F303" s="89"/>
    </row>
    <row r="304" spans="1:6" ht="24.95" customHeight="1" x14ac:dyDescent="0.2">
      <c r="A304" s="14">
        <v>9</v>
      </c>
      <c r="B304" s="88" t="s">
        <v>222</v>
      </c>
      <c r="C304" s="88"/>
      <c r="D304" s="88"/>
      <c r="E304" s="89">
        <f>F139</f>
        <v>0</v>
      </c>
      <c r="F304" s="89"/>
    </row>
    <row r="305" spans="1:6" ht="24.95" customHeight="1" x14ac:dyDescent="0.2">
      <c r="A305" s="14">
        <v>10</v>
      </c>
      <c r="B305" s="88" t="s">
        <v>223</v>
      </c>
      <c r="C305" s="88"/>
      <c r="D305" s="88"/>
      <c r="E305" s="89">
        <f>F157</f>
        <v>0</v>
      </c>
      <c r="F305" s="89"/>
    </row>
    <row r="306" spans="1:6" ht="24.95" customHeight="1" x14ac:dyDescent="0.2">
      <c r="A306" s="14">
        <v>11</v>
      </c>
      <c r="B306" s="88" t="s">
        <v>224</v>
      </c>
      <c r="C306" s="88"/>
      <c r="D306" s="88"/>
      <c r="E306" s="89">
        <f>F174</f>
        <v>0</v>
      </c>
      <c r="F306" s="89"/>
    </row>
    <row r="307" spans="1:6" ht="24.95" customHeight="1" x14ac:dyDescent="0.2">
      <c r="A307" s="14">
        <v>12</v>
      </c>
      <c r="B307" s="88" t="s">
        <v>225</v>
      </c>
      <c r="C307" s="88"/>
      <c r="D307" s="88"/>
      <c r="E307" s="89">
        <f>F196</f>
        <v>0</v>
      </c>
      <c r="F307" s="89"/>
    </row>
    <row r="308" spans="1:6" ht="24.95" customHeight="1" x14ac:dyDescent="0.2">
      <c r="A308" s="14">
        <v>13</v>
      </c>
      <c r="B308" s="88" t="s">
        <v>226</v>
      </c>
      <c r="C308" s="88"/>
      <c r="D308" s="88"/>
      <c r="E308" s="89">
        <f>F206</f>
        <v>0</v>
      </c>
      <c r="F308" s="89"/>
    </row>
    <row r="309" spans="1:6" ht="24.95" customHeight="1" x14ac:dyDescent="0.2">
      <c r="A309" s="14">
        <v>14</v>
      </c>
      <c r="B309" s="88" t="s">
        <v>227</v>
      </c>
      <c r="C309" s="88"/>
      <c r="D309" s="88"/>
      <c r="E309" s="89">
        <f>F216</f>
        <v>0</v>
      </c>
      <c r="F309" s="89"/>
    </row>
    <row r="310" spans="1:6" ht="24.95" customHeight="1" x14ac:dyDescent="0.2">
      <c r="A310" s="14">
        <v>15</v>
      </c>
      <c r="B310" s="88" t="s">
        <v>228</v>
      </c>
      <c r="C310" s="88"/>
      <c r="D310" s="88"/>
      <c r="E310" s="89">
        <f>F237</f>
        <v>0</v>
      </c>
      <c r="F310" s="89"/>
    </row>
    <row r="311" spans="1:6" ht="24.95" customHeight="1" x14ac:dyDescent="0.2">
      <c r="A311" s="14">
        <v>16</v>
      </c>
      <c r="B311" s="104" t="s">
        <v>229</v>
      </c>
      <c r="C311" s="105"/>
      <c r="D311" s="106"/>
      <c r="E311" s="89">
        <f>F254</f>
        <v>0</v>
      </c>
      <c r="F311" s="89"/>
    </row>
    <row r="312" spans="1:6" ht="22.5" customHeight="1" x14ac:dyDescent="0.2">
      <c r="A312" s="14">
        <v>17</v>
      </c>
      <c r="B312" s="88" t="s">
        <v>230</v>
      </c>
      <c r="C312" s="88"/>
      <c r="D312" s="88"/>
      <c r="E312" s="89">
        <f>F268</f>
        <v>0</v>
      </c>
      <c r="F312" s="89"/>
    </row>
    <row r="313" spans="1:6" ht="22.5" customHeight="1" x14ac:dyDescent="0.2">
      <c r="A313" s="14">
        <v>18</v>
      </c>
      <c r="B313" s="96" t="s">
        <v>231</v>
      </c>
      <c r="C313" s="97"/>
      <c r="D313" s="98"/>
      <c r="E313" s="91">
        <f>F280</f>
        <v>0</v>
      </c>
      <c r="F313" s="92"/>
    </row>
    <row r="314" spans="1:6" ht="22.5" customHeight="1" x14ac:dyDescent="0.2">
      <c r="A314" s="14">
        <v>19</v>
      </c>
      <c r="B314" s="103" t="s">
        <v>232</v>
      </c>
      <c r="C314" s="103"/>
      <c r="D314" s="103"/>
      <c r="E314" s="89">
        <f>F291</f>
        <v>0</v>
      </c>
      <c r="F314" s="89"/>
    </row>
    <row r="315" spans="1:6" ht="24.95" customHeight="1" x14ac:dyDescent="0.2">
      <c r="A315" s="90" t="s">
        <v>233</v>
      </c>
      <c r="B315" s="90"/>
      <c r="C315" s="90"/>
      <c r="D315" s="90"/>
      <c r="E315" s="91">
        <f>SUM(E296:F314)</f>
        <v>0</v>
      </c>
      <c r="F315" s="92"/>
    </row>
    <row r="316" spans="1:6" ht="24.95" customHeight="1" x14ac:dyDescent="0.2">
      <c r="A316" s="15"/>
      <c r="B316" s="16"/>
      <c r="C316" s="17"/>
      <c r="D316" s="17"/>
      <c r="E316" s="18"/>
      <c r="F316" s="23"/>
    </row>
    <row r="317" spans="1:6" ht="24.95" customHeight="1" x14ac:dyDescent="0.25">
      <c r="A317" s="24"/>
      <c r="B317" s="19"/>
      <c r="C317" s="20"/>
      <c r="D317" s="20"/>
      <c r="E317" s="18"/>
      <c r="F317" s="23"/>
    </row>
    <row r="318" spans="1:6" ht="24.95" customHeight="1" x14ac:dyDescent="0.25">
      <c r="A318" s="44" t="s">
        <v>234</v>
      </c>
      <c r="B318" s="44"/>
      <c r="C318" s="17"/>
      <c r="D318" s="44" t="s">
        <v>235</v>
      </c>
      <c r="E318" s="44"/>
      <c r="F318" s="23"/>
    </row>
    <row r="319" spans="1:6" ht="24.95" customHeight="1" x14ac:dyDescent="0.25">
      <c r="A319" s="33"/>
      <c r="B319" s="101"/>
      <c r="C319" s="101"/>
      <c r="D319" s="101"/>
      <c r="E319" s="101"/>
      <c r="F319" s="23"/>
    </row>
    <row r="320" spans="1:6" ht="24.95" customHeight="1" x14ac:dyDescent="0.2">
      <c r="E320" s="31"/>
      <c r="F320" s="32"/>
    </row>
    <row r="321" spans="1:6" ht="24.95" customHeight="1" x14ac:dyDescent="0.25">
      <c r="A321" s="25"/>
      <c r="E321" s="26"/>
      <c r="F321" s="32"/>
    </row>
    <row r="322" spans="1:6" ht="24.95" customHeight="1" x14ac:dyDescent="0.2">
      <c r="E322" s="31"/>
      <c r="F322" s="32"/>
    </row>
    <row r="323" spans="1:6" ht="24.95" customHeight="1" x14ac:dyDescent="0.2">
      <c r="E323" s="31"/>
      <c r="F323" s="32"/>
    </row>
    <row r="324" spans="1:6" ht="24.95" customHeight="1" x14ac:dyDescent="0.2">
      <c r="E324" s="31"/>
      <c r="F324" s="32"/>
    </row>
    <row r="325" spans="1:6" ht="24.95" customHeight="1" x14ac:dyDescent="0.2">
      <c r="E325" s="31"/>
      <c r="F325" s="32"/>
    </row>
    <row r="326" spans="1:6" ht="24.95" customHeight="1" x14ac:dyDescent="0.2">
      <c r="E326" s="31"/>
      <c r="F326" s="32"/>
    </row>
    <row r="327" spans="1:6" ht="24.95" customHeight="1" x14ac:dyDescent="0.2">
      <c r="E327" s="31"/>
      <c r="F327" s="32"/>
    </row>
    <row r="328" spans="1:6" ht="24.95" customHeight="1" x14ac:dyDescent="0.2">
      <c r="E328" s="31"/>
      <c r="F328" s="32"/>
    </row>
    <row r="329" spans="1:6" ht="24.95" customHeight="1" x14ac:dyDescent="0.2">
      <c r="E329" s="31"/>
      <c r="F329" s="32"/>
    </row>
    <row r="330" spans="1:6" ht="24.95" customHeight="1" x14ac:dyDescent="0.2">
      <c r="E330" s="31"/>
      <c r="F330" s="32"/>
    </row>
    <row r="331" spans="1:6" ht="24.95" customHeight="1" x14ac:dyDescent="0.2">
      <c r="E331" s="31"/>
      <c r="F331" s="32"/>
    </row>
    <row r="332" spans="1:6" ht="24.95" customHeight="1" x14ac:dyDescent="0.2">
      <c r="E332" s="31"/>
      <c r="F332" s="32"/>
    </row>
    <row r="333" spans="1:6" ht="24.95" customHeight="1" x14ac:dyDescent="0.2">
      <c r="E333" s="31"/>
      <c r="F333" s="32"/>
    </row>
    <row r="334" spans="1:6" ht="24.95" customHeight="1" x14ac:dyDescent="0.2">
      <c r="E334" s="31"/>
      <c r="F334" s="32"/>
    </row>
  </sheetData>
  <sheetProtection algorithmName="SHA-512" hashValue="bMNpAcu982mIYsoV0ZNRZ+oIMLEfTfIIfZgp9l6fQDABRc2/F6H/ZdY2ypHaS4tdozvMw6f96mCiIbf1Zwi1pg==" saltValue="Ssz2UBX1QPmkZkM/hSPMlw==" spinCount="100000" sheet="1" selectLockedCells="1"/>
  <mergeCells count="113">
    <mergeCell ref="A255:F255"/>
    <mergeCell ref="A281:F281"/>
    <mergeCell ref="A292:F292"/>
    <mergeCell ref="A218:F218"/>
    <mergeCell ref="A237:E237"/>
    <mergeCell ref="A238:F238"/>
    <mergeCell ref="A239:F239"/>
    <mergeCell ref="A254:E254"/>
    <mergeCell ref="A256:F256"/>
    <mergeCell ref="A268:E268"/>
    <mergeCell ref="A282:F282"/>
    <mergeCell ref="A291:E291"/>
    <mergeCell ref="A269:F269"/>
    <mergeCell ref="A270:F270"/>
    <mergeCell ref="A280:E280"/>
    <mergeCell ref="B319:E319"/>
    <mergeCell ref="A293:F293"/>
    <mergeCell ref="B312:D312"/>
    <mergeCell ref="B306:D306"/>
    <mergeCell ref="E308:F308"/>
    <mergeCell ref="E312:F312"/>
    <mergeCell ref="B309:D309"/>
    <mergeCell ref="E314:F314"/>
    <mergeCell ref="B307:D307"/>
    <mergeCell ref="E309:F309"/>
    <mergeCell ref="B310:D310"/>
    <mergeCell ref="E310:F310"/>
    <mergeCell ref="B308:D308"/>
    <mergeCell ref="E311:F311"/>
    <mergeCell ref="B314:D314"/>
    <mergeCell ref="B303:D303"/>
    <mergeCell ref="E303:F303"/>
    <mergeCell ref="B304:D304"/>
    <mergeCell ref="E304:F304"/>
    <mergeCell ref="E305:F305"/>
    <mergeCell ref="E306:F306"/>
    <mergeCell ref="B305:D305"/>
    <mergeCell ref="B311:D311"/>
    <mergeCell ref="E307:F307"/>
    <mergeCell ref="B302:D302"/>
    <mergeCell ref="E302:F302"/>
    <mergeCell ref="B301:D301"/>
    <mergeCell ref="E301:F301"/>
    <mergeCell ref="A315:D315"/>
    <mergeCell ref="E315:F315"/>
    <mergeCell ref="B299:D299"/>
    <mergeCell ref="E300:F300"/>
    <mergeCell ref="B295:D295"/>
    <mergeCell ref="E295:F295"/>
    <mergeCell ref="B296:D296"/>
    <mergeCell ref="E296:F296"/>
    <mergeCell ref="B298:D298"/>
    <mergeCell ref="E298:F298"/>
    <mergeCell ref="E299:F299"/>
    <mergeCell ref="B300:D300"/>
    <mergeCell ref="B313:D313"/>
    <mergeCell ref="E313:F313"/>
    <mergeCell ref="B297:D297"/>
    <mergeCell ref="E297:F297"/>
    <mergeCell ref="A217:F217"/>
    <mergeCell ref="A123:F123"/>
    <mergeCell ref="A124:F124"/>
    <mergeCell ref="A129:E129"/>
    <mergeCell ref="A131:F131"/>
    <mergeCell ref="A132:F132"/>
    <mergeCell ref="A139:E139"/>
    <mergeCell ref="A157:E157"/>
    <mergeCell ref="A158:F158"/>
    <mergeCell ref="A175:F175"/>
    <mergeCell ref="A197:F197"/>
    <mergeCell ref="A174:E174"/>
    <mergeCell ref="A159:F159"/>
    <mergeCell ref="A207:F207"/>
    <mergeCell ref="A198:F198"/>
    <mergeCell ref="A199:F199"/>
    <mergeCell ref="A206:E206"/>
    <mergeCell ref="A209:F209"/>
    <mergeCell ref="A216:E216"/>
    <mergeCell ref="A130:F130"/>
    <mergeCell ref="A140:F140"/>
    <mergeCell ref="A196:E196"/>
    <mergeCell ref="A141:F141"/>
    <mergeCell ref="A142:F142"/>
    <mergeCell ref="A1:F1"/>
    <mergeCell ref="A29:F29"/>
    <mergeCell ref="A4:F4"/>
    <mergeCell ref="A20:E20"/>
    <mergeCell ref="A101:F101"/>
    <mergeCell ref="A30:F30"/>
    <mergeCell ref="A31:F31"/>
    <mergeCell ref="A80:E80"/>
    <mergeCell ref="A82:F82"/>
    <mergeCell ref="A83:F83"/>
    <mergeCell ref="A100:E100"/>
    <mergeCell ref="A28:E28"/>
    <mergeCell ref="A22:F22"/>
    <mergeCell ref="A21:F21"/>
    <mergeCell ref="A81:F81"/>
    <mergeCell ref="A2:F2"/>
    <mergeCell ref="A13:F13"/>
    <mergeCell ref="A11:E11"/>
    <mergeCell ref="A112:F112"/>
    <mergeCell ref="A111:E111"/>
    <mergeCell ref="A102:F102"/>
    <mergeCell ref="A103:F103"/>
    <mergeCell ref="A113:F113"/>
    <mergeCell ref="A114:F114"/>
    <mergeCell ref="A121:E121"/>
    <mergeCell ref="A208:F208"/>
    <mergeCell ref="A177:F177"/>
    <mergeCell ref="A176:F176"/>
    <mergeCell ref="A122:F122"/>
    <mergeCell ref="A160:F160"/>
  </mergeCells>
  <phoneticPr fontId="15" type="noConversion"/>
  <pageMargins left="0.75" right="0.75" top="1.2432291666666666" bottom="1" header="0.5" footer="0.5"/>
  <pageSetup scale="76" fitToHeight="0" orientation="portrait" r:id="rId1"/>
  <headerFooter alignWithMargins="0">
    <oddHeader>&amp;C&amp;"Arial,Bold"&amp;12
EXHIBIT A
PRICING DETAILS BY GROUP
POLYETHYLENE PIPE AND FITTINGS</oddHeader>
    <oddFooter>&amp;LVendor:  _________________________________&amp;CITB #34-24&amp;RDate:  ________________________________</oddFooter>
  </headerFooter>
  <rowBreaks count="3" manualBreakCount="3">
    <brk id="29" max="5" man="1"/>
    <brk id="197" max="5" man="1"/>
    <brk id="292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61A2976ACE974484B4292D8FFC2EE7" ma:contentTypeVersion="18" ma:contentTypeDescription="Create a new document." ma:contentTypeScope="" ma:versionID="7b3fc0996ac871f0dd615aec38b0c89f">
  <xsd:schema xmlns:xsd="http://www.w3.org/2001/XMLSchema" xmlns:xs="http://www.w3.org/2001/XMLSchema" xmlns:p="http://schemas.microsoft.com/office/2006/metadata/properties" xmlns:ns2="ec3b4dd8-7c57-48be-9f40-fd75c9c5afe8" xmlns:ns3="6435c031-b830-4571-91be-dfc6f516e481" targetNamespace="http://schemas.microsoft.com/office/2006/metadata/properties" ma:root="true" ma:fieldsID="da47a717a57197ae4ff9f512d15761eb" ns2:_="" ns3:_="">
    <xsd:import namespace="ec3b4dd8-7c57-48be-9f40-fd75c9c5afe8"/>
    <xsd:import namespace="6435c031-b830-4571-91be-dfc6f516e4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3b4dd8-7c57-48be-9f40-fd75c9c5af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3faed12-600f-4288-bcb6-3b4a6b0f68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35c031-b830-4571-91be-dfc6f516e48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40addf2-e622-4b98-ac0e-50318b49d594}" ma:internalName="TaxCatchAll" ma:showField="CatchAllData" ma:web="6435c031-b830-4571-91be-dfc6f516e4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35c031-b830-4571-91be-dfc6f516e481" xsi:nil="true"/>
    <lcf76f155ced4ddcb4097134ff3c332f xmlns="ec3b4dd8-7c57-48be-9f40-fd75c9c5afe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5556AC3-D52A-4B04-BD88-31CE16E08B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8F841B-215E-4F4B-BB43-8D2ABB7C77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3b4dd8-7c57-48be-9f40-fd75c9c5afe8"/>
    <ds:schemaRef ds:uri="6435c031-b830-4571-91be-dfc6f516e4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31121F-BF7D-413D-AC8C-FC3558A4A453}">
  <ds:schemaRefs>
    <ds:schemaRef ds:uri="http://schemas.microsoft.com/office/2006/metadata/properties"/>
    <ds:schemaRef ds:uri="http://schemas.microsoft.com/office/infopath/2007/PartnerControls"/>
    <ds:schemaRef ds:uri="6435c031-b830-4571-91be-dfc6f516e481"/>
    <ds:schemaRef ds:uri="ec3b4dd8-7c57-48be-9f40-fd75c9c5afe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Posting</vt:lpstr>
      <vt:lpstr>Posting!Print_Area</vt:lpstr>
    </vt:vector>
  </TitlesOfParts>
  <Manager/>
  <Company>City of Clearwater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Tony Magganas</dc:creator>
  <cp:keywords/>
  <dc:description/>
  <cp:lastModifiedBy>Harris, Milisa</cp:lastModifiedBy>
  <cp:revision/>
  <dcterms:created xsi:type="dcterms:W3CDTF">2005-11-03T18:16:53Z</dcterms:created>
  <dcterms:modified xsi:type="dcterms:W3CDTF">2024-04-30T10:43:49Z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0x0101002661A2976ACE974484B4292D8FFC2EE7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