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learwater.sharepoint.com/sites/Purchasing/Shared Documents/SOLICITATION_DOCUMENTS/2023/17-23 Cationic Dewatering Polymer/2_SOLICITATION/"/>
    </mc:Choice>
  </mc:AlternateContent>
  <xr:revisionPtr revIDLastSave="76" documentId="13_ncr:1_{0C2CA962-4BB6-4680-BD36-7E461E47CC92}" xr6:coauthVersionLast="47" xr6:coauthVersionMax="47" xr10:uidLastSave="{6C4188F5-9A31-46AD-9C42-07F30CD27C87}"/>
  <bookViews>
    <workbookView xWindow="28680" yWindow="-120" windowWidth="29040" windowHeight="15840" xr2:uid="{7BF116D1-E4B6-4CCE-9409-1B0A318DBE2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9" i="1"/>
  <c r="G18" i="1"/>
  <c r="G17" i="1"/>
  <c r="G16" i="1"/>
  <c r="G15" i="1"/>
  <c r="G14" i="1"/>
  <c r="G13" i="1"/>
  <c r="G11" i="1"/>
  <c r="G10" i="1"/>
  <c r="H10" i="1" s="1"/>
  <c r="G9" i="1"/>
  <c r="G8" i="1"/>
  <c r="G7" i="1"/>
  <c r="G6" i="1"/>
  <c r="G5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4" i="1"/>
  <c r="H7" i="1"/>
  <c r="H8" i="1"/>
  <c r="H9" i="1"/>
  <c r="H11" i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<sst xmlns="http://schemas.openxmlformats.org/spreadsheetml/2006/main" count="49" uniqueCount="29">
  <si>
    <t>ITB 17-23: Cationic Dewatering Polymer, Exhibit A: Bid Schedule of Prices</t>
  </si>
  <si>
    <t>POLYMER 1</t>
  </si>
  <si>
    <t xml:space="preserve">Item No. </t>
  </si>
  <si>
    <t>Source</t>
  </si>
  <si>
    <t>Polymer Name</t>
  </si>
  <si>
    <t>Active Dosage (Act. Lbs. /DT)</t>
  </si>
  <si>
    <t>Dosage (Lbs./DT) (A)</t>
  </si>
  <si>
    <t>Unit Price ($/Lb.) (B)</t>
  </si>
  <si>
    <t>Sludge Dry Tons (DT) (C)</t>
  </si>
  <si>
    <t>Total Bid Price (AxBxC)</t>
  </si>
  <si>
    <r>
      <t xml:space="preserve">Cationic Dewatering Polymer for Marshall Street WRF RTD: 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STANDARD DELIVERY</t>
    </r>
  </si>
  <si>
    <t>Cationic Dewatering Polymer for Marshall Street WRF Belt Press: STANDARD DELIVERY</t>
  </si>
  <si>
    <t>Cationic Dewatering Polymer for Marshall Street WRF Centrifuge: STANDARD DELIVERY</t>
  </si>
  <si>
    <t>Cationic Dewatering Polymer for Northeast WRF RDT:                   STANDARD DELIVERY</t>
  </si>
  <si>
    <t>Cationic Dewatering Polymer for Northeast WRF Belt Press:  STANDARD DELIVERY</t>
  </si>
  <si>
    <t>Cationic Dewatering Polymer for Northeast Centrifuge: STANDARD DELIVERY</t>
  </si>
  <si>
    <r>
      <rPr>
        <b/>
        <sz val="9"/>
        <color rgb="FF000000"/>
        <rFont val="Times New Roman"/>
      </rPr>
      <t>Cationic Dewatering Polymer for East WRF RDT</t>
    </r>
    <r>
      <rPr>
        <sz val="9"/>
        <color rgb="FF000000"/>
        <rFont val="Times New Roman"/>
      </rPr>
      <t> </t>
    </r>
    <r>
      <rPr>
        <b/>
        <sz val="9"/>
        <color rgb="FF000000"/>
        <rFont val="Times New Roman"/>
      </rPr>
      <t>: STANDARD DELIVERY</t>
    </r>
  </si>
  <si>
    <t>Total for Items 1 - 7:</t>
  </si>
  <si>
    <r>
      <t xml:space="preserve">Cationic Dewatering Polymer for Marshall Street WRF RTD: 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EMERGENCY DELIVERY</t>
    </r>
  </si>
  <si>
    <t>Cationic Dewatering Polymer for Marshall Street WRF Belt Press: EMERGENCY DELIVERY</t>
  </si>
  <si>
    <t>Cationic Dewatering Polymer for Marshall Street WRF Centrifuge: EMERGENCY DELIVERY</t>
  </si>
  <si>
    <t>Cationic Dewatering Polymer for Northeast WRF RDT:                   EMERGENCY DELIVERY</t>
  </si>
  <si>
    <t>Cationic Dewatering Polymer for Northeast WRF Belt Press:  EMERGENCY DELIVERY</t>
  </si>
  <si>
    <t>Cationic Dewatering Polymer for Northeast Centrifuge: EMERGENCY DELIVERY</t>
  </si>
  <si>
    <t>Cationic Dewatering Polymer for East WRF RDT: EMERGENCY DELIVERY</t>
  </si>
  <si>
    <t>Total for Items 8-14:</t>
  </si>
  <si>
    <t>POLYMER 2</t>
  </si>
  <si>
    <t>Cationic Dewatering Polymer for Northeast Centrifuge:         STANDARD DELIVERY</t>
  </si>
  <si>
    <t>Cationic Dewatering Polymer for East WRF RDT:                             EMERGENCY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</si>
</sst>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000000"/>
      <name val="Times New Roman"/>
      <family val="1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44" fontId="0" fillId="2" borderId="4" xfId="1" applyFont="1" applyFill="1" applyBorder="1" applyProtection="1">
      <protection locked="0"/>
    </xf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0" fontId="0" fillId="3" borderId="1" xfId="0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44" fontId="0" fillId="3" borderId="2" xfId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44" fontId="0" fillId="2" borderId="1" xfId="1" applyFont="1" applyFill="1" applyBorder="1" applyProtection="1"/>
    <xf numFmtId="44" fontId="0" fillId="0" borderId="1" xfId="1" applyFont="1" applyFill="1" applyBorder="1" applyProtection="1"/>
    <xf numFmtId="0" fontId="0" fillId="2" borderId="4" xfId="0" applyFill="1" applyBorder="1"/>
    <xf numFmtId="44" fontId="0" fillId="2" borderId="4" xfId="1" applyFont="1" applyFill="1" applyBorder="1" applyProtection="1"/>
    <xf numFmtId="0" fontId="0" fillId="4" borderId="0" xfId="0" applyFill="1"/>
    <xf numFmtId="164" fontId="0" fillId="4" borderId="3" xfId="0" applyNumberFormat="1" applyFill="1" applyBorder="1" applyAlignment="1">
      <alignment horizontal="center"/>
    </xf>
    <xf numFmtId="0" fontId="0" fillId="0" borderId="2" xfId="2" applyNumberFormat="1" applyFont="1" applyBorder="1" applyProtection="1"/>
    <xf numFmtId="44" fontId="0" fillId="0" borderId="2" xfId="1" applyFont="1" applyFill="1" applyBorder="1" applyProtection="1"/>
    <xf numFmtId="43" fontId="0" fillId="2" borderId="1" xfId="2" applyFont="1" applyFill="1" applyBorder="1" applyProtection="1"/>
    <xf numFmtId="43" fontId="0" fillId="0" borderId="1" xfId="2" applyFont="1" applyBorder="1" applyProtection="1"/>
    <xf numFmtId="43" fontId="0" fillId="0" borderId="4" xfId="2" applyFont="1" applyBorder="1" applyProtection="1"/>
    <xf numFmtId="44" fontId="0" fillId="0" borderId="4" xfId="1" applyFont="1" applyFill="1" applyBorder="1" applyProtection="1"/>
    <xf numFmtId="0" fontId="0" fillId="4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4" fontId="0" fillId="3" borderId="1" xfId="1" applyFont="1" applyFill="1" applyBorder="1" applyProtection="1"/>
    <xf numFmtId="0" fontId="0" fillId="3" borderId="2" xfId="0" applyFill="1" applyBorder="1"/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4" fontId="2" fillId="4" borderId="6" xfId="1" applyFont="1" applyFill="1" applyBorder="1" applyAlignment="1" applyProtection="1">
      <alignment horizontal="center"/>
    </xf>
    <xf numFmtId="44" fontId="2" fillId="4" borderId="5" xfId="1" applyFont="1" applyFill="1" applyBorder="1" applyAlignment="1" applyProtection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29B6-4914-4B30-9AE7-3D705F14B877}">
  <dimension ref="A1:H37"/>
  <sheetViews>
    <sheetView tabSelected="1" workbookViewId="0">
      <selection activeCell="L9" sqref="L9"/>
    </sheetView>
  </sheetViews>
  <sheetFormatPr defaultRowHeight="15" x14ac:dyDescent="0.25"/>
  <cols>
    <col min="1" max="1" width="9.7109375" style="1" customWidth="1"/>
    <col min="2" max="2" width="30.28515625" style="1" customWidth="1"/>
    <col min="3" max="3" width="25.28515625" style="1" customWidth="1"/>
    <col min="4" max="4" width="26.28515625" style="1" customWidth="1"/>
    <col min="5" max="5" width="16.5703125" style="1" customWidth="1"/>
    <col min="6" max="6" width="16.42578125" style="1" customWidth="1"/>
    <col min="7" max="7" width="19.42578125" style="1" customWidth="1"/>
    <col min="8" max="8" width="26.28515625" style="1" customWidth="1"/>
    <col min="9" max="16384" width="9.140625" style="1"/>
  </cols>
  <sheetData>
    <row r="1" spans="1:8" ht="23.25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5">
      <c r="A2"/>
      <c r="B2"/>
      <c r="C2"/>
      <c r="D2"/>
      <c r="E2"/>
      <c r="F2"/>
      <c r="G2"/>
      <c r="H2"/>
    </row>
    <row r="3" spans="1:8" ht="18.75" x14ac:dyDescent="0.3">
      <c r="A3" s="46" t="s">
        <v>1</v>
      </c>
      <c r="B3" s="46"/>
      <c r="C3" s="46"/>
      <c r="D3" s="46"/>
      <c r="E3" s="46"/>
      <c r="F3" s="46"/>
      <c r="G3" s="46"/>
      <c r="H3" s="46"/>
    </row>
    <row r="4" spans="1:8" ht="34.5" customHeight="1" x14ac:dyDescent="0.25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4" t="s">
        <v>7</v>
      </c>
      <c r="G4" s="14" t="s">
        <v>8</v>
      </c>
      <c r="H4" s="14" t="s">
        <v>9</v>
      </c>
    </row>
    <row r="5" spans="1:8" ht="34.5" customHeight="1" x14ac:dyDescent="0.25">
      <c r="A5" s="15">
        <v>1</v>
      </c>
      <c r="B5" s="16" t="s">
        <v>10</v>
      </c>
      <c r="C5" s="2"/>
      <c r="D5" s="2"/>
      <c r="E5" s="2"/>
      <c r="F5" s="3"/>
      <c r="G5" s="22">
        <f>2.4*365</f>
        <v>876</v>
      </c>
      <c r="H5" s="24">
        <f t="shared" ref="H5:H19" si="0">(E5*F5*G5)</f>
        <v>0</v>
      </c>
    </row>
    <row r="6" spans="1:8" ht="34.5" customHeight="1" x14ac:dyDescent="0.25">
      <c r="A6" s="17">
        <v>2</v>
      </c>
      <c r="B6" s="18" t="s">
        <v>11</v>
      </c>
      <c r="C6" s="4"/>
      <c r="D6" s="4"/>
      <c r="E6" s="4"/>
      <c r="F6" s="5"/>
      <c r="G6" s="23">
        <f>3.1*365</f>
        <v>1131.5</v>
      </c>
      <c r="H6" s="24">
        <f t="shared" si="0"/>
        <v>0</v>
      </c>
    </row>
    <row r="7" spans="1:8" ht="34.5" customHeight="1" x14ac:dyDescent="0.25">
      <c r="A7" s="15">
        <v>3</v>
      </c>
      <c r="B7" s="19" t="s">
        <v>12</v>
      </c>
      <c r="C7" s="2"/>
      <c r="D7" s="2"/>
      <c r="E7" s="2"/>
      <c r="F7" s="3"/>
      <c r="G7" s="22">
        <f>3.9*365</f>
        <v>1423.5</v>
      </c>
      <c r="H7" s="24">
        <f t="shared" si="0"/>
        <v>0</v>
      </c>
    </row>
    <row r="8" spans="1:8" ht="34.5" customHeight="1" x14ac:dyDescent="0.25">
      <c r="A8" s="17">
        <v>4</v>
      </c>
      <c r="B8" s="20" t="s">
        <v>13</v>
      </c>
      <c r="C8" s="4"/>
      <c r="D8" s="4"/>
      <c r="E8" s="4"/>
      <c r="F8" s="5"/>
      <c r="G8" s="23">
        <f>4.7*365</f>
        <v>1715.5</v>
      </c>
      <c r="H8" s="25">
        <f t="shared" si="0"/>
        <v>0</v>
      </c>
    </row>
    <row r="9" spans="1:8" ht="34.5" customHeight="1" x14ac:dyDescent="0.25">
      <c r="A9" s="15">
        <v>5</v>
      </c>
      <c r="B9" s="19" t="s">
        <v>14</v>
      </c>
      <c r="C9" s="2"/>
      <c r="D9" s="2"/>
      <c r="E9" s="2"/>
      <c r="F9" s="3"/>
      <c r="G9" s="22">
        <f>3.9*365</f>
        <v>1423.5</v>
      </c>
      <c r="H9" s="24">
        <f t="shared" si="0"/>
        <v>0</v>
      </c>
    </row>
    <row r="10" spans="1:8" ht="34.5" customHeight="1" x14ac:dyDescent="0.25">
      <c r="A10" s="17">
        <v>6</v>
      </c>
      <c r="B10" s="20" t="s">
        <v>15</v>
      </c>
      <c r="C10" s="4"/>
      <c r="D10" s="4"/>
      <c r="E10" s="4"/>
      <c r="F10" s="5"/>
      <c r="G10" s="23">
        <f>4.1*365</f>
        <v>1496.4999999999998</v>
      </c>
      <c r="H10" s="25">
        <f t="shared" si="0"/>
        <v>0</v>
      </c>
    </row>
    <row r="11" spans="1:8" ht="34.5" customHeight="1" x14ac:dyDescent="0.25">
      <c r="A11" s="15">
        <v>7</v>
      </c>
      <c r="B11" s="21" t="s">
        <v>16</v>
      </c>
      <c r="C11" s="2"/>
      <c r="D11" s="2"/>
      <c r="E11" s="2"/>
      <c r="F11" s="6"/>
      <c r="G11" s="26">
        <f>2.1*365</f>
        <v>766.5</v>
      </c>
      <c r="H11" s="27">
        <f>(E11*F11*G11)</f>
        <v>0</v>
      </c>
    </row>
    <row r="12" spans="1:8" ht="34.5" customHeight="1" x14ac:dyDescent="0.25">
      <c r="A12" s="28"/>
      <c r="B12" s="28"/>
      <c r="C12" s="28"/>
      <c r="D12" s="28"/>
      <c r="E12" s="28"/>
      <c r="F12" s="49" t="s">
        <v>17</v>
      </c>
      <c r="G12" s="50"/>
      <c r="H12" s="29">
        <v>0</v>
      </c>
    </row>
    <row r="13" spans="1:8" ht="34.5" customHeight="1" x14ac:dyDescent="0.25">
      <c r="A13" s="17">
        <v>8</v>
      </c>
      <c r="B13" s="18" t="s">
        <v>18</v>
      </c>
      <c r="C13" s="4"/>
      <c r="D13" s="4"/>
      <c r="E13" s="4"/>
      <c r="F13" s="7"/>
      <c r="G13" s="30">
        <f>2.4*365</f>
        <v>876</v>
      </c>
      <c r="H13" s="31">
        <f t="shared" si="0"/>
        <v>0</v>
      </c>
    </row>
    <row r="14" spans="1:8" ht="34.5" customHeight="1" x14ac:dyDescent="0.25">
      <c r="A14" s="15">
        <v>9</v>
      </c>
      <c r="B14" s="16" t="s">
        <v>19</v>
      </c>
      <c r="C14" s="2"/>
      <c r="D14" s="2"/>
      <c r="E14" s="2"/>
      <c r="F14" s="3"/>
      <c r="G14" s="32">
        <f>3.1*365</f>
        <v>1131.5</v>
      </c>
      <c r="H14" s="24">
        <f t="shared" si="0"/>
        <v>0</v>
      </c>
    </row>
    <row r="15" spans="1:8" ht="34.5" customHeight="1" x14ac:dyDescent="0.25">
      <c r="A15" s="17">
        <v>10</v>
      </c>
      <c r="B15" s="20" t="s">
        <v>20</v>
      </c>
      <c r="C15" s="4"/>
      <c r="D15" s="4"/>
      <c r="E15" s="4"/>
      <c r="F15" s="5"/>
      <c r="G15" s="33">
        <f>3.9*365</f>
        <v>1423.5</v>
      </c>
      <c r="H15" s="25">
        <f t="shared" si="0"/>
        <v>0</v>
      </c>
    </row>
    <row r="16" spans="1:8" ht="34.5" customHeight="1" x14ac:dyDescent="0.25">
      <c r="A16" s="15">
        <v>11</v>
      </c>
      <c r="B16" s="19" t="s">
        <v>21</v>
      </c>
      <c r="C16" s="2"/>
      <c r="D16" s="2"/>
      <c r="E16" s="2"/>
      <c r="F16" s="3"/>
      <c r="G16" s="32">
        <f>4.7*365</f>
        <v>1715.5</v>
      </c>
      <c r="H16" s="24">
        <f t="shared" si="0"/>
        <v>0</v>
      </c>
    </row>
    <row r="17" spans="1:8" ht="34.5" customHeight="1" x14ac:dyDescent="0.25">
      <c r="A17" s="17">
        <v>12</v>
      </c>
      <c r="B17" s="20" t="s">
        <v>22</v>
      </c>
      <c r="C17" s="4"/>
      <c r="D17" s="4"/>
      <c r="E17" s="4"/>
      <c r="F17" s="5"/>
      <c r="G17" s="33">
        <f>3.9*365</f>
        <v>1423.5</v>
      </c>
      <c r="H17" s="25">
        <f t="shared" si="0"/>
        <v>0</v>
      </c>
    </row>
    <row r="18" spans="1:8" ht="34.5" customHeight="1" x14ac:dyDescent="0.25">
      <c r="A18" s="15">
        <v>13</v>
      </c>
      <c r="B18" s="19" t="s">
        <v>23</v>
      </c>
      <c r="C18" s="2"/>
      <c r="D18" s="2"/>
      <c r="E18" s="2"/>
      <c r="F18" s="3"/>
      <c r="G18" s="32">
        <f>4.1*365</f>
        <v>1496.4999999999998</v>
      </c>
      <c r="H18" s="24">
        <f t="shared" si="0"/>
        <v>0</v>
      </c>
    </row>
    <row r="19" spans="1:8" ht="34.5" customHeight="1" x14ac:dyDescent="0.25">
      <c r="A19" s="17">
        <v>14</v>
      </c>
      <c r="B19" s="20" t="s">
        <v>24</v>
      </c>
      <c r="C19" s="4"/>
      <c r="D19" s="4"/>
      <c r="E19" s="4"/>
      <c r="F19" s="8"/>
      <c r="G19" s="34">
        <f>2.1*365</f>
        <v>766.5</v>
      </c>
      <c r="H19" s="35">
        <f t="shared" si="0"/>
        <v>0</v>
      </c>
    </row>
    <row r="20" spans="1:8" ht="34.5" customHeight="1" x14ac:dyDescent="0.25">
      <c r="A20" s="36"/>
      <c r="B20" s="37"/>
      <c r="C20" s="28"/>
      <c r="D20" s="28"/>
      <c r="E20" s="28"/>
      <c r="F20" s="51" t="s">
        <v>25</v>
      </c>
      <c r="G20" s="52"/>
      <c r="H20" s="29">
        <v>0</v>
      </c>
    </row>
    <row r="22" spans="1:8" ht="18.75" x14ac:dyDescent="0.3">
      <c r="A22" s="48" t="s">
        <v>26</v>
      </c>
      <c r="B22" s="48"/>
      <c r="C22" s="48"/>
      <c r="D22" s="48"/>
      <c r="E22" s="48"/>
      <c r="F22" s="48"/>
      <c r="G22" s="48"/>
      <c r="H22" s="48"/>
    </row>
    <row r="23" spans="1:8" ht="30" x14ac:dyDescent="0.25">
      <c r="A23" s="13" t="s">
        <v>2</v>
      </c>
      <c r="B23" s="13" t="s">
        <v>3</v>
      </c>
      <c r="C23" s="13" t="s">
        <v>4</v>
      </c>
      <c r="D23" s="13" t="s">
        <v>5</v>
      </c>
      <c r="E23" s="14" t="s">
        <v>6</v>
      </c>
      <c r="F23" s="14" t="s">
        <v>7</v>
      </c>
      <c r="G23" s="14" t="s">
        <v>8</v>
      </c>
      <c r="H23" s="14" t="s">
        <v>9</v>
      </c>
    </row>
    <row r="24" spans="1:8" ht="36" x14ac:dyDescent="0.25">
      <c r="A24" s="38">
        <v>15</v>
      </c>
      <c r="B24" s="39" t="s">
        <v>10</v>
      </c>
      <c r="C24" s="9"/>
      <c r="D24" s="9"/>
      <c r="E24" s="9"/>
      <c r="F24" s="10"/>
      <c r="G24" s="43">
        <f>2.4*365</f>
        <v>876</v>
      </c>
      <c r="H24" s="44">
        <f>(E24*F24*G24)</f>
        <v>0</v>
      </c>
    </row>
    <row r="25" spans="1:8" ht="36" x14ac:dyDescent="0.25">
      <c r="A25" s="17">
        <v>16</v>
      </c>
      <c r="B25" s="18" t="s">
        <v>11</v>
      </c>
      <c r="C25" s="4"/>
      <c r="D25" s="4"/>
      <c r="E25" s="4"/>
      <c r="F25" s="5"/>
      <c r="G25" s="23">
        <f>3.1*365</f>
        <v>1131.5</v>
      </c>
      <c r="H25" s="25">
        <f t="shared" ref="H25:H37" si="1">(E25*F25*G25)</f>
        <v>0</v>
      </c>
    </row>
    <row r="26" spans="1:8" ht="36" x14ac:dyDescent="0.25">
      <c r="A26" s="40">
        <v>17</v>
      </c>
      <c r="B26" s="41" t="s">
        <v>12</v>
      </c>
      <c r="C26" s="11"/>
      <c r="D26" s="11"/>
      <c r="E26" s="11"/>
      <c r="F26" s="12"/>
      <c r="G26" s="45">
        <f>3.9*365</f>
        <v>1423.5</v>
      </c>
      <c r="H26" s="44">
        <f t="shared" si="1"/>
        <v>0</v>
      </c>
    </row>
    <row r="27" spans="1:8" ht="36" x14ac:dyDescent="0.25">
      <c r="A27" s="17">
        <v>18</v>
      </c>
      <c r="B27" s="20" t="s">
        <v>13</v>
      </c>
      <c r="C27" s="4"/>
      <c r="D27" s="4"/>
      <c r="E27" s="4"/>
      <c r="F27" s="5"/>
      <c r="G27" s="23">
        <f>4.7*365</f>
        <v>1715.5</v>
      </c>
      <c r="H27" s="25">
        <f t="shared" si="1"/>
        <v>0</v>
      </c>
    </row>
    <row r="28" spans="1:8" ht="36" x14ac:dyDescent="0.25">
      <c r="A28" s="38">
        <v>19</v>
      </c>
      <c r="B28" s="41" t="s">
        <v>14</v>
      </c>
      <c r="C28" s="9"/>
      <c r="D28" s="9"/>
      <c r="E28" s="9"/>
      <c r="F28" s="10"/>
      <c r="G28" s="43">
        <f>3.9*365</f>
        <v>1423.5</v>
      </c>
      <c r="H28" s="44">
        <f t="shared" si="1"/>
        <v>0</v>
      </c>
    </row>
    <row r="29" spans="1:8" ht="36" x14ac:dyDescent="0.25">
      <c r="A29" s="17">
        <v>20</v>
      </c>
      <c r="B29" s="20" t="s">
        <v>27</v>
      </c>
      <c r="C29" s="4"/>
      <c r="D29" s="4"/>
      <c r="E29" s="4"/>
      <c r="F29" s="5"/>
      <c r="G29" s="23">
        <f>4.1*365</f>
        <v>1496.4999999999998</v>
      </c>
      <c r="H29" s="25">
        <f t="shared" si="1"/>
        <v>0</v>
      </c>
    </row>
    <row r="30" spans="1:8" ht="24" x14ac:dyDescent="0.25">
      <c r="A30" s="38">
        <v>21</v>
      </c>
      <c r="B30" s="42" t="s">
        <v>16</v>
      </c>
      <c r="C30" s="9"/>
      <c r="D30" s="9"/>
      <c r="E30" s="9"/>
      <c r="F30" s="10"/>
      <c r="G30" s="43">
        <f>2.1*365</f>
        <v>766.5</v>
      </c>
      <c r="H30" s="44">
        <f t="shared" si="1"/>
        <v>0</v>
      </c>
    </row>
    <row r="31" spans="1:8" ht="36" x14ac:dyDescent="0.25">
      <c r="A31" s="17">
        <v>22</v>
      </c>
      <c r="B31" s="18" t="s">
        <v>18</v>
      </c>
      <c r="C31" s="4"/>
      <c r="D31" s="4"/>
      <c r="E31" s="4"/>
      <c r="F31" s="5"/>
      <c r="G31" s="23">
        <f>2.4*365</f>
        <v>876</v>
      </c>
      <c r="H31" s="25">
        <f t="shared" si="1"/>
        <v>0</v>
      </c>
    </row>
    <row r="32" spans="1:8" ht="36" x14ac:dyDescent="0.25">
      <c r="A32" s="38">
        <v>23</v>
      </c>
      <c r="B32" s="39" t="s">
        <v>19</v>
      </c>
      <c r="C32" s="9"/>
      <c r="D32" s="9"/>
      <c r="E32" s="9"/>
      <c r="F32" s="10"/>
      <c r="G32" s="43">
        <f>3.1*365</f>
        <v>1131.5</v>
      </c>
      <c r="H32" s="44">
        <f t="shared" si="1"/>
        <v>0</v>
      </c>
    </row>
    <row r="33" spans="1:8" ht="36" x14ac:dyDescent="0.25">
      <c r="A33" s="17">
        <v>24</v>
      </c>
      <c r="B33" s="20" t="s">
        <v>20</v>
      </c>
      <c r="C33" s="4"/>
      <c r="D33" s="4"/>
      <c r="E33" s="4"/>
      <c r="F33" s="5"/>
      <c r="G33" s="23">
        <f>3.9*365</f>
        <v>1423.5</v>
      </c>
      <c r="H33" s="25">
        <f t="shared" si="1"/>
        <v>0</v>
      </c>
    </row>
    <row r="34" spans="1:8" ht="36" x14ac:dyDescent="0.25">
      <c r="A34" s="38">
        <v>25</v>
      </c>
      <c r="B34" s="41" t="s">
        <v>21</v>
      </c>
      <c r="C34" s="9"/>
      <c r="D34" s="9"/>
      <c r="E34" s="9"/>
      <c r="F34" s="10"/>
      <c r="G34" s="43">
        <f>4.7*365</f>
        <v>1715.5</v>
      </c>
      <c r="H34" s="44">
        <f t="shared" si="1"/>
        <v>0</v>
      </c>
    </row>
    <row r="35" spans="1:8" ht="36" x14ac:dyDescent="0.25">
      <c r="A35" s="17">
        <v>26</v>
      </c>
      <c r="B35" s="20" t="s">
        <v>22</v>
      </c>
      <c r="C35" s="4"/>
      <c r="D35" s="4"/>
      <c r="E35" s="4"/>
      <c r="F35" s="5"/>
      <c r="G35" s="23">
        <f>3.9*365</f>
        <v>1423.5</v>
      </c>
      <c r="H35" s="25">
        <f t="shared" si="1"/>
        <v>0</v>
      </c>
    </row>
    <row r="36" spans="1:8" ht="36" x14ac:dyDescent="0.25">
      <c r="A36" s="38">
        <v>27</v>
      </c>
      <c r="B36" s="41" t="s">
        <v>23</v>
      </c>
      <c r="C36" s="9"/>
      <c r="D36" s="9"/>
      <c r="E36" s="9"/>
      <c r="F36" s="10"/>
      <c r="G36" s="43">
        <f>4.1*365</f>
        <v>1496.4999999999998</v>
      </c>
      <c r="H36" s="44">
        <f t="shared" si="1"/>
        <v>0</v>
      </c>
    </row>
    <row r="37" spans="1:8" ht="36" x14ac:dyDescent="0.25">
      <c r="A37" s="17">
        <v>28</v>
      </c>
      <c r="B37" s="20" t="s">
        <v>28</v>
      </c>
      <c r="C37" s="4"/>
      <c r="D37" s="4"/>
      <c r="E37" s="4"/>
      <c r="F37" s="5"/>
      <c r="G37" s="23">
        <f>2.1*365</f>
        <v>766.5</v>
      </c>
      <c r="H37" s="25">
        <f t="shared" si="1"/>
        <v>0</v>
      </c>
    </row>
  </sheetData>
  <sheetProtection algorithmName="SHA-512" hashValue="oLQ9BD2F4bDXfvJSd7uwo8oTPI5dJrxsoPZqlZaz1mon7J0ewlJMS8JneouZXiACMXaPLnRE2Xbc4Tx5M2R+yQ==" saltValue="vTa/73fzjB4NjcyolQSYYQ==" spinCount="100000" sheet="1" objects="1" scenarios="1"/>
  <mergeCells count="5">
    <mergeCell ref="A3:H3"/>
    <mergeCell ref="A1:H1"/>
    <mergeCell ref="A22:H22"/>
    <mergeCell ref="F12:G12"/>
    <mergeCell ref="F20:G20"/>
  </mergeCells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6" ma:contentTypeDescription="Create a new document." ma:contentTypeScope="" ma:versionID="3c757544f7337b8f825f7fdc2d2458e0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d223acd36347455fc8e1a0659f4dd5b5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FEBAEF-69FB-4B0B-A7E5-64A8B6C20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b4dd8-7c57-48be-9f40-fd75c9c5afe8"/>
    <ds:schemaRef ds:uri="6435c031-b830-4571-91be-dfc6f516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01AF9E-DE80-4FD5-922C-BDB4C842F07D}">
  <ds:schemaRefs>
    <ds:schemaRef ds:uri="ec3b4dd8-7c57-48be-9f40-fd75c9c5afe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435c031-b830-4571-91be-dfc6f516e4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89565E-52F6-4499-9336-99518A6D9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Vogel, Lori</cp:lastModifiedBy>
  <cp:revision/>
  <cp:lastPrinted>2023-04-19T20:31:31Z</cp:lastPrinted>
  <dcterms:created xsi:type="dcterms:W3CDTF">2022-12-30T15:18:41Z</dcterms:created>
  <dcterms:modified xsi:type="dcterms:W3CDTF">2023-04-19T20:32:03Z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MediaServiceImageTags">
    <vt:lpwstr/>
  </property>
</Properties>
</file>